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https://thegoldstandard-my.sharepoint.com/personal/ema_cima_goldstandard_org/Documents/GoldStandard/GS4GlobalGoals/Standards Docs uploads/2025/T BCFW_Risks Capacities Assessment Template + tool/"/>
    </mc:Choice>
  </mc:AlternateContent>
  <xr:revisionPtr revIDLastSave="15" documentId="13_ncr:1_{253D0827-0F71-6F47-9F78-92F8F7ADD4F1}" xr6:coauthVersionLast="47" xr6:coauthVersionMax="47" xr10:uidLastSave="{DFCA538A-E92A-9D46-B57E-F1310595C3CD}"/>
  <bookViews>
    <workbookView xWindow="8100" yWindow="7160" windowWidth="28800" windowHeight="15440" xr2:uid="{5564E52C-2ED6-40B5-A9D7-1C08D414A82E}"/>
  </bookViews>
  <sheets>
    <sheet name="Instructions " sheetId="4" r:id="rId1"/>
    <sheet name="1-Risk assessment" sheetId="3" r:id="rId2"/>
    <sheet name="2-Summary sheet" sheetId="2" r:id="rId3"/>
    <sheet name="data"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 l="1"/>
  <c r="H16" i="2"/>
  <c r="G16" i="2"/>
  <c r="E16" i="2"/>
  <c r="D16" i="2"/>
  <c r="C16" i="2"/>
  <c r="I15" i="2"/>
  <c r="H15" i="2"/>
  <c r="G15" i="2"/>
  <c r="E15" i="2"/>
  <c r="D15" i="2"/>
  <c r="C15" i="2"/>
  <c r="I14" i="2"/>
  <c r="H14" i="2"/>
  <c r="G14" i="2"/>
  <c r="E14" i="2"/>
  <c r="D14" i="2"/>
  <c r="C14" i="2"/>
  <c r="J16" i="2"/>
  <c r="M16" i="2" s="1"/>
  <c r="J14" i="2"/>
  <c r="M14" i="2" s="1"/>
  <c r="J15" i="2"/>
  <c r="M15" i="2" s="1"/>
  <c r="I13" i="2"/>
  <c r="H13" i="2"/>
  <c r="G13" i="2"/>
  <c r="F14" i="2"/>
  <c r="L14" i="2" s="1" a="1"/>
  <c r="L14" i="2" s="1"/>
  <c r="F15" i="2"/>
  <c r="L15" i="2" s="1" a="1"/>
  <c r="L15" i="2" s="1"/>
  <c r="F16" i="2"/>
  <c r="L16" i="2" s="1" a="1"/>
  <c r="L16" i="2" s="1"/>
  <c r="E13" i="2"/>
  <c r="D13" i="2"/>
  <c r="C13" i="2"/>
  <c r="B92" i="3"/>
  <c r="B91" i="3"/>
  <c r="B81" i="3"/>
  <c r="B80" i="3"/>
  <c r="B70" i="3"/>
  <c r="B69" i="3"/>
  <c r="B1" i="2"/>
  <c r="I37" i="2"/>
  <c r="H37" i="2"/>
  <c r="G37" i="2"/>
  <c r="E37" i="2"/>
  <c r="D37" i="2"/>
  <c r="C37" i="2"/>
  <c r="I36" i="2"/>
  <c r="H36" i="2"/>
  <c r="G36" i="2"/>
  <c r="E36" i="2"/>
  <c r="D36" i="2"/>
  <c r="C36" i="2"/>
  <c r="I35" i="2"/>
  <c r="H35" i="2"/>
  <c r="G35" i="2"/>
  <c r="J35" i="2" s="1"/>
  <c r="M35" i="2" s="1"/>
  <c r="E35" i="2"/>
  <c r="D35" i="2"/>
  <c r="C35" i="2"/>
  <c r="I34" i="2"/>
  <c r="H34" i="2"/>
  <c r="G34" i="2"/>
  <c r="E34" i="2"/>
  <c r="D34" i="2"/>
  <c r="C34" i="2"/>
  <c r="I33" i="2"/>
  <c r="H33" i="2"/>
  <c r="G33" i="2"/>
  <c r="E33" i="2"/>
  <c r="D33" i="2"/>
  <c r="C33" i="2"/>
  <c r="I32" i="2"/>
  <c r="H32" i="2"/>
  <c r="G32" i="2"/>
  <c r="E32" i="2"/>
  <c r="D32" i="2"/>
  <c r="C32" i="2"/>
  <c r="I31" i="2"/>
  <c r="H31" i="2"/>
  <c r="G31" i="2"/>
  <c r="E31" i="2"/>
  <c r="D31" i="2"/>
  <c r="C31" i="2"/>
  <c r="I30" i="2"/>
  <c r="H30" i="2"/>
  <c r="G30" i="2"/>
  <c r="J30" i="2" s="1"/>
  <c r="M30" i="2" s="1"/>
  <c r="E30" i="2"/>
  <c r="D30" i="2"/>
  <c r="C30" i="2"/>
  <c r="I29" i="2"/>
  <c r="G29" i="2"/>
  <c r="H29" i="2"/>
  <c r="E29" i="2"/>
  <c r="D29" i="2"/>
  <c r="C29" i="2"/>
  <c r="I28" i="2"/>
  <c r="H28" i="2"/>
  <c r="G28" i="2"/>
  <c r="E28" i="2"/>
  <c r="D28" i="2"/>
  <c r="C28" i="2"/>
  <c r="I27" i="2"/>
  <c r="H27" i="2"/>
  <c r="G27" i="2"/>
  <c r="E27" i="2"/>
  <c r="D27" i="2"/>
  <c r="C27" i="2"/>
  <c r="I26" i="2"/>
  <c r="H26" i="2"/>
  <c r="G26" i="2"/>
  <c r="E26" i="2"/>
  <c r="D26" i="2"/>
  <c r="C26" i="2"/>
  <c r="I25" i="2"/>
  <c r="H25" i="2"/>
  <c r="G25" i="2"/>
  <c r="E25" i="2"/>
  <c r="D25" i="2"/>
  <c r="C25" i="2"/>
  <c r="I24" i="2"/>
  <c r="H24" i="2"/>
  <c r="G24" i="2"/>
  <c r="E24" i="2"/>
  <c r="D24" i="2"/>
  <c r="C24" i="2"/>
  <c r="I23" i="2"/>
  <c r="H23" i="2"/>
  <c r="G23" i="2"/>
  <c r="E23" i="2"/>
  <c r="D23" i="2"/>
  <c r="C23" i="2"/>
  <c r="I22" i="2"/>
  <c r="H22" i="2"/>
  <c r="G22" i="2"/>
  <c r="J22" i="2" s="1"/>
  <c r="M22" i="2" s="1"/>
  <c r="E22" i="2"/>
  <c r="D22" i="2"/>
  <c r="C22" i="2"/>
  <c r="I21" i="2"/>
  <c r="H21" i="2"/>
  <c r="G21" i="2"/>
  <c r="J21" i="2" s="1"/>
  <c r="M21" i="2" s="1"/>
  <c r="E21" i="2"/>
  <c r="D21" i="2"/>
  <c r="C21" i="2"/>
  <c r="I20" i="2"/>
  <c r="H20" i="2"/>
  <c r="G20" i="2"/>
  <c r="J20" i="2" s="1"/>
  <c r="M20" i="2" s="1"/>
  <c r="E20" i="2"/>
  <c r="D20" i="2"/>
  <c r="C20" i="2"/>
  <c r="I19" i="2"/>
  <c r="H19" i="2"/>
  <c r="G19" i="2"/>
  <c r="J19" i="2" s="1"/>
  <c r="M19" i="2" s="1"/>
  <c r="E19" i="2"/>
  <c r="D19" i="2"/>
  <c r="C19" i="2"/>
  <c r="C9" i="2"/>
  <c r="C10" i="2"/>
  <c r="C11" i="2"/>
  <c r="C12" i="2"/>
  <c r="C17" i="2"/>
  <c r="C18" i="2"/>
  <c r="B4" i="2"/>
  <c r="B3" i="2"/>
  <c r="B2" i="2"/>
  <c r="I18" i="2"/>
  <c r="H18" i="2"/>
  <c r="G18" i="2"/>
  <c r="D18" i="2"/>
  <c r="E18" i="2"/>
  <c r="I17" i="2"/>
  <c r="H17" i="2"/>
  <c r="G17" i="2"/>
  <c r="E17" i="2"/>
  <c r="D17" i="2"/>
  <c r="I12" i="2"/>
  <c r="H12" i="2"/>
  <c r="G12" i="2"/>
  <c r="E12" i="2"/>
  <c r="D12" i="2"/>
  <c r="I11" i="2"/>
  <c r="H11" i="2"/>
  <c r="G11" i="2"/>
  <c r="E11" i="2"/>
  <c r="D11" i="2"/>
  <c r="I10" i="2"/>
  <c r="H10" i="2"/>
  <c r="G10" i="2"/>
  <c r="E10" i="2"/>
  <c r="D10" i="2"/>
  <c r="I9" i="2"/>
  <c r="H9" i="2"/>
  <c r="G9" i="2"/>
  <c r="D9" i="2"/>
  <c r="E9" i="2"/>
  <c r="B324" i="3"/>
  <c r="B323" i="3"/>
  <c r="B313" i="3"/>
  <c r="B312" i="3"/>
  <c r="B302" i="3"/>
  <c r="B301" i="3"/>
  <c r="B291" i="3"/>
  <c r="B290" i="3"/>
  <c r="B280" i="3"/>
  <c r="B279" i="3"/>
  <c r="B268" i="3"/>
  <c r="B267" i="3"/>
  <c r="B257" i="3"/>
  <c r="B256" i="3"/>
  <c r="B246" i="3"/>
  <c r="B245" i="3"/>
  <c r="B235" i="3"/>
  <c r="B234" i="3"/>
  <c r="B224" i="3"/>
  <c r="B223" i="3"/>
  <c r="B213" i="3"/>
  <c r="B212" i="3"/>
  <c r="B202" i="3"/>
  <c r="B201" i="3"/>
  <c r="B191" i="3"/>
  <c r="B190" i="3"/>
  <c r="B180" i="3"/>
  <c r="B179" i="3"/>
  <c r="B169" i="3"/>
  <c r="B168" i="3"/>
  <c r="B158" i="3"/>
  <c r="B157" i="3"/>
  <c r="B147" i="3"/>
  <c r="B146" i="3"/>
  <c r="B136" i="3"/>
  <c r="B135" i="3"/>
  <c r="B125" i="3"/>
  <c r="B124" i="3"/>
  <c r="B114" i="3"/>
  <c r="B113" i="3"/>
  <c r="B103" i="3"/>
  <c r="B102" i="3"/>
  <c r="B59" i="3"/>
  <c r="B58" i="3"/>
  <c r="B48" i="3"/>
  <c r="B47" i="3"/>
  <c r="B37" i="3"/>
  <c r="B36" i="3"/>
  <c r="B26" i="3"/>
  <c r="B25" i="3"/>
  <c r="B15" i="3"/>
  <c r="B14" i="3"/>
  <c r="J26" i="2"/>
  <c r="M26" i="2" s="1"/>
  <c r="J27" i="2"/>
  <c r="M27" i="2" s="1"/>
  <c r="F34" i="2"/>
  <c r="L34" i="2" s="1" a="1"/>
  <c r="L34" i="2" s="1"/>
  <c r="F35" i="2"/>
  <c r="L35" i="2" s="1" a="1"/>
  <c r="L35" i="2" s="1"/>
  <c r="F13" i="2" l="1"/>
  <c r="L13" i="2" s="1" a="1"/>
  <c r="L13" i="2" s="1"/>
  <c r="J13" i="2"/>
  <c r="M13" i="2" s="1"/>
  <c r="F22" i="2"/>
  <c r="L22" i="2" s="1" a="1"/>
  <c r="L22" i="2" s="1"/>
  <c r="F27" i="2"/>
  <c r="L27" i="2" s="1" a="1"/>
  <c r="L27" i="2" s="1"/>
  <c r="J31" i="2"/>
  <c r="M31" i="2" s="1"/>
  <c r="F20" i="2"/>
  <c r="L20" i="2" s="1" a="1"/>
  <c r="L20" i="2" s="1"/>
  <c r="J24" i="2"/>
  <c r="M24" i="2" s="1"/>
  <c r="J25" i="2"/>
  <c r="M25" i="2" s="1"/>
  <c r="F32" i="2"/>
  <c r="L32" i="2" s="1" a="1"/>
  <c r="L32" i="2" s="1"/>
  <c r="F33" i="2"/>
  <c r="L33" i="2" s="1" a="1"/>
  <c r="L33" i="2" s="1"/>
  <c r="J37" i="2"/>
  <c r="M37" i="2" s="1"/>
  <c r="F37" i="2"/>
  <c r="L37" i="2" s="1" a="1"/>
  <c r="L37" i="2" s="1"/>
  <c r="J36" i="2"/>
  <c r="M36" i="2" s="1"/>
  <c r="F36" i="2"/>
  <c r="L36" i="2" s="1" a="1"/>
  <c r="L36" i="2" s="1"/>
  <c r="J34" i="2"/>
  <c r="M34" i="2" s="1"/>
  <c r="J33" i="2"/>
  <c r="M33" i="2" s="1"/>
  <c r="J32" i="2"/>
  <c r="M32" i="2" s="1"/>
  <c r="F31" i="2"/>
  <c r="L31" i="2" s="1" a="1"/>
  <c r="L31" i="2" s="1"/>
  <c r="F30" i="2"/>
  <c r="L30" i="2" s="1" a="1"/>
  <c r="L30" i="2" s="1"/>
  <c r="J29" i="2"/>
  <c r="M29" i="2" s="1"/>
  <c r="F29" i="2"/>
  <c r="L29" i="2" s="1" a="1"/>
  <c r="L29" i="2" s="1"/>
  <c r="J28" i="2"/>
  <c r="M28" i="2" s="1"/>
  <c r="F28" i="2"/>
  <c r="L28" i="2" s="1" a="1"/>
  <c r="L28" i="2" s="1"/>
  <c r="F26" i="2"/>
  <c r="L26" i="2" s="1" a="1"/>
  <c r="L26" i="2" s="1"/>
  <c r="F25" i="2"/>
  <c r="L25" i="2" s="1" a="1"/>
  <c r="L25" i="2" s="1"/>
  <c r="F24" i="2"/>
  <c r="L24" i="2" s="1" a="1"/>
  <c r="L24" i="2" s="1"/>
  <c r="J23" i="2"/>
  <c r="M23" i="2" s="1"/>
  <c r="F23" i="2"/>
  <c r="L23" i="2" s="1" a="1"/>
  <c r="L23" i="2" s="1"/>
  <c r="F21" i="2"/>
  <c r="L21" i="2" s="1" a="1"/>
  <c r="L21" i="2" s="1"/>
  <c r="J10" i="2"/>
  <c r="M10" i="2" s="1"/>
  <c r="F19" i="2"/>
  <c r="L19" i="2" s="1" a="1"/>
  <c r="L19" i="2" s="1"/>
  <c r="F17" i="2"/>
  <c r="L17" i="2" s="1" a="1"/>
  <c r="L17" i="2" s="1"/>
  <c r="J18" i="2"/>
  <c r="M18" i="2" s="1"/>
  <c r="F18" i="2"/>
  <c r="L18" i="2" s="1" a="1"/>
  <c r="L18" i="2" s="1"/>
  <c r="J17" i="2"/>
  <c r="M17" i="2" s="1"/>
  <c r="F10" i="2"/>
  <c r="L10" i="2" s="1" a="1"/>
  <c r="L10" i="2" s="1"/>
  <c r="F12" i="2"/>
  <c r="L12" i="2" s="1" a="1"/>
  <c r="L12" i="2" s="1"/>
  <c r="J11" i="2"/>
  <c r="M11" i="2" s="1"/>
  <c r="F11" i="2"/>
  <c r="L11" i="2" s="1" a="1"/>
  <c r="L11" i="2" s="1"/>
  <c r="J12" i="2"/>
  <c r="M12" i="2" s="1"/>
  <c r="J9" i="2"/>
  <c r="M9" i="2" s="1"/>
  <c r="F9" i="2"/>
  <c r="L9" i="2" s="1" a="1"/>
  <c r="L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<sst xmlns="http://schemas.openxmlformats.org/spreadsheetml/2006/main" count="720" uniqueCount="143">
  <si>
    <r>
      <rPr>
        <sz val="11"/>
        <color rgb="FF00B9BD"/>
        <rFont val="Verdana"/>
        <family val="2"/>
      </rPr>
      <t xml:space="preserve">VERSION  </t>
    </r>
    <r>
      <rPr>
        <b/>
        <sz val="11"/>
        <color rgb="FF000000"/>
        <rFont val="Verdana"/>
        <family val="2"/>
      </rPr>
      <t>v.1.0</t>
    </r>
  </si>
  <si>
    <t xml:space="preserve">How to use the tool </t>
  </si>
  <si>
    <t>Introduction</t>
  </si>
  <si>
    <r>
      <rPr>
        <sz val="10"/>
        <color rgb="FF515151"/>
        <rFont val="Verdana"/>
        <family val="2"/>
      </rPr>
      <t xml:space="preserve">This tool is published with the intention of helping the PD in mapping risks and developing risk score with ease. </t>
    </r>
    <r>
      <rPr>
        <b/>
        <sz val="10"/>
        <color rgb="FF515151"/>
        <rFont val="Verdana"/>
        <family val="2"/>
      </rPr>
      <t>Using this spreadsheet is not a mandatory requirement, but is an optional tool to help the PD to detail the risk assessment in the risks and capacities template.</t>
    </r>
  </si>
  <si>
    <t>Step 0</t>
  </si>
  <si>
    <t xml:space="preserve">Enter project ID, registry link,and choose the applicable risk and capacity guidelines from the drop down list. This tool has to be used in conjuction to relevant risk and capacity guidelines </t>
  </si>
  <si>
    <t>Step 1</t>
  </si>
  <si>
    <t xml:space="preserve">There are 6 risk categories with relevant subcategories. For each risk sub category rate the risk factors (Exposure (E),vulnerability(V) and spacial scale(SC) ) choose a score between 0 to 3 ( 0- No impact, 1-low, 2-medium,3-high)
</t>
  </si>
  <si>
    <t>Step 2</t>
  </si>
  <si>
    <t>For the selected scores, provide a brief rationale in the tool based on the relevant risk and capacity guidelines. Please include a detailed explanation with all relevant information in the risks and capacities report that will be submitted at the time of design certification.</t>
  </si>
  <si>
    <t>Step 3</t>
  </si>
  <si>
    <r>
      <t>The total present score will be calculated based on the score entered (</t>
    </r>
    <r>
      <rPr>
        <b/>
        <i/>
        <sz val="10"/>
        <color rgb="FF515151"/>
        <rFont val="Verdana"/>
        <family val="2"/>
      </rPr>
      <t>do not manually enter the data here)</t>
    </r>
    <r>
      <rPr>
        <sz val="10"/>
        <color rgb="FF515151"/>
        <rFont val="Verdana"/>
        <family val="2"/>
      </rPr>
      <t>. If the total present score is between 0 to 6 then risk mitigation measures are not mandatory</t>
    </r>
  </si>
  <si>
    <t>Step 4</t>
  </si>
  <si>
    <t>If the total present score is 7 or above 7, risk mitigation measures have to be developed and implemented. This can be described in brief in the tool for reference. Please elaborate the same with all the relevant details in the risks and capacities report that will be submitted at the time of design certification.</t>
  </si>
  <si>
    <t>Step 5</t>
  </si>
  <si>
    <t xml:space="preserve">The risks have to be assessed taking into account the mitigation measures that are identified and planned for implementation in step 4 and a corrected score is entered. </t>
  </si>
  <si>
    <t>Step 6</t>
  </si>
  <si>
    <r>
      <rPr>
        <sz val="10"/>
        <color rgb="FF515151"/>
        <rFont val="Verdana"/>
        <family val="2"/>
      </rPr>
      <t>Based on the corrected score entered in step 5 the total corrected score will be calculated  (</t>
    </r>
    <r>
      <rPr>
        <b/>
        <i/>
        <sz val="10"/>
        <color rgb="FF515151"/>
        <rFont val="Verdana"/>
        <family val="2"/>
      </rPr>
      <t>do not manually enter the data here)</t>
    </r>
    <r>
      <rPr>
        <sz val="10"/>
        <color rgb="FF515151"/>
        <rFont val="Verdana"/>
        <family val="2"/>
      </rPr>
      <t xml:space="preserve">. If the total corrected score is less than or equal to  6 then project can proceed towards design certification </t>
    </r>
  </si>
  <si>
    <t>NOTE:</t>
  </si>
  <si>
    <t>* Do not enter data in the summary sheet . It is automatically generated based on the data entered in the risk assesment sheet</t>
  </si>
  <si>
    <t>* Additions can be made only in case of risk category 6 -other risks, and in this case, summary sheet has to be revised accordingly.</t>
  </si>
  <si>
    <t>Version History</t>
  </si>
  <si>
    <t>V 1.0</t>
  </si>
  <si>
    <t>Initial adoption </t>
  </si>
  <si>
    <t>Project Name</t>
  </si>
  <si>
    <t>Test</t>
  </si>
  <si>
    <t>Project ID</t>
  </si>
  <si>
    <t xml:space="preserve">Registry link </t>
  </si>
  <si>
    <t xml:space="preserve">Applicable R&amp;C guidlines </t>
  </si>
  <si>
    <t>Risks &amp; Capacities Guidelines for Agriculture &amp; Forestry Activities</t>
  </si>
  <si>
    <t>* select the AR from drop down</t>
  </si>
  <si>
    <t>ID</t>
  </si>
  <si>
    <t>Risk category</t>
  </si>
  <si>
    <t>Natural Disturbance</t>
  </si>
  <si>
    <t>Risk sub-category</t>
  </si>
  <si>
    <t>Fire damage</t>
  </si>
  <si>
    <t>Risk Factors</t>
  </si>
  <si>
    <t>Exposure</t>
  </si>
  <si>
    <t>Vulnerability</t>
  </si>
  <si>
    <t>Spatial scale</t>
  </si>
  <si>
    <t xml:space="preserve">Rationale behind each present score </t>
  </si>
  <si>
    <t>&gt;&gt; provide description here</t>
  </si>
  <si>
    <t>Present Score</t>
  </si>
  <si>
    <t xml:space="preserve">Mitigation measures </t>
  </si>
  <si>
    <t>Corrected Score</t>
  </si>
  <si>
    <t>Total present score of the risk</t>
  </si>
  <si>
    <t>Total corrected score of the risk</t>
  </si>
  <si>
    <t>Wind damage</t>
  </si>
  <si>
    <t>Temperature extremes</t>
  </si>
  <si>
    <t>Water extremes</t>
  </si>
  <si>
    <t>1.5.1</t>
  </si>
  <si>
    <t xml:space="preserve"> Climate variability (Predicted long drought period)</t>
  </si>
  <si>
    <t>1.5.2</t>
  </si>
  <si>
    <t>Climate variability (Seasonal variability of rainfall pattern)</t>
  </si>
  <si>
    <t>1.5.3</t>
  </si>
  <si>
    <t xml:space="preserve"> Climate variability (Increase in extreme events) </t>
  </si>
  <si>
    <t>1.5.4</t>
  </si>
  <si>
    <t>Climate variability (others)</t>
  </si>
  <si>
    <t>Geological extreme events</t>
  </si>
  <si>
    <t>Dominant animal or plant related</t>
  </si>
  <si>
    <t>Pest and disease outbreaks</t>
  </si>
  <si>
    <t>Political</t>
  </si>
  <si>
    <t>Political interventions</t>
  </si>
  <si>
    <t>Land acquisition</t>
  </si>
  <si>
    <t>Non-regularized resettlement</t>
  </si>
  <si>
    <t>Exploitation of natural resources</t>
  </si>
  <si>
    <t>Project Management</t>
  </si>
  <si>
    <t>Technical capacity (availability)</t>
  </si>
  <si>
    <t>Technical capacity (dependency)</t>
  </si>
  <si>
    <t>Financial capacity (availability)</t>
  </si>
  <si>
    <t>Financial capacity (dependency)</t>
  </si>
  <si>
    <t>Legal capacity (availability)</t>
  </si>
  <si>
    <t>Legal capacity (dependency)</t>
  </si>
  <si>
    <t>Capacity to maintain GS4GG certification (availability)</t>
  </si>
  <si>
    <t>Capacity to maintain GS4GG certification (dependency)</t>
  </si>
  <si>
    <t>Constraints in technical equipment</t>
  </si>
  <si>
    <t xml:space="preserve"> Financial risks</t>
  </si>
  <si>
    <t>Lack of secured, continued financial resources until break-even</t>
  </si>
  <si>
    <t xml:space="preserve"> Market risks</t>
  </si>
  <si>
    <t>Lack of liquidity/financial resources due to price variations</t>
  </si>
  <si>
    <t>Risk of competing commodities</t>
  </si>
  <si>
    <t>Risk of competing infrastructure</t>
  </si>
  <si>
    <t>Other risks</t>
  </si>
  <si>
    <t xml:space="preserve">&gt;&gt; add relevant sub-categories , replicate this as required </t>
  </si>
  <si>
    <t xml:space="preserve">registry link </t>
  </si>
  <si>
    <t>Risk Category</t>
  </si>
  <si>
    <t>Risk Sub-category</t>
  </si>
  <si>
    <t>corrected Score</t>
  </si>
  <si>
    <t>Risk mitigation added?</t>
  </si>
  <si>
    <t xml:space="preserve">Conclusion </t>
  </si>
  <si>
    <t xml:space="preserve">Can the project activity proceed for design certification </t>
  </si>
  <si>
    <t>Factors</t>
  </si>
  <si>
    <t>E</t>
  </si>
  <si>
    <t>V</t>
  </si>
  <si>
    <t>SC</t>
  </si>
  <si>
    <t>Total present Score</t>
  </si>
  <si>
    <t>Total corrected Score</t>
  </si>
  <si>
    <t xml:space="preserve">1.   Natural Disturbance </t>
  </si>
  <si>
    <t>1.1 Fire damage</t>
  </si>
  <si>
    <t>Yes</t>
  </si>
  <si>
    <t>1.2 Wind damage</t>
  </si>
  <si>
    <t>1.3 Temperature extremes</t>
  </si>
  <si>
    <t>1.4 Water extremes</t>
  </si>
  <si>
    <t>No</t>
  </si>
  <si>
    <t>1.5.1 Climate variability (Predicted long drought period) </t>
  </si>
  <si>
    <t>1.5.2 Climate variability (Seasonal variability of rainfall pattern) </t>
  </si>
  <si>
    <t>1.5.3 Climate variability (Increase in extreme events) </t>
  </si>
  <si>
    <t>1.5.4 Climate variability (others) </t>
  </si>
  <si>
    <t>1.6 Geological extreme events</t>
  </si>
  <si>
    <t>1.7 Dominant animal or plant related</t>
  </si>
  <si>
    <t>1.8 Pest and disease outbreaks</t>
  </si>
  <si>
    <t>2.   Political</t>
  </si>
  <si>
    <t>2.1 Political interventions</t>
  </si>
  <si>
    <t>2.2 Land acquisition</t>
  </si>
  <si>
    <t>2.3 Non-regularized resettlement</t>
  </si>
  <si>
    <t>2.4 Exploitation of natural resources</t>
  </si>
  <si>
    <t>3.   Project Management</t>
  </si>
  <si>
    <t>3.1 Technical capacity (availability)</t>
  </si>
  <si>
    <t>3.2 Technical capacity (dependency)</t>
  </si>
  <si>
    <t>3.3 Financial capacity (availability)</t>
  </si>
  <si>
    <t>3.4 Financial capacity (dependency)</t>
  </si>
  <si>
    <t>3.5 Legal capacity (availability)</t>
  </si>
  <si>
    <t>3.6 Legal capacity (dependency)</t>
  </si>
  <si>
    <t>3.7 Capacity to maintain GS4GG certification (availability)</t>
  </si>
  <si>
    <t>3.8 Capacity to maintain GS4GG certification (dependency)</t>
  </si>
  <si>
    <t>3.9 Constraints in technical equipment</t>
  </si>
  <si>
    <t>4.   Financial risks</t>
  </si>
  <si>
    <t>4.1 Lack of secured, continued financial resources until break-even</t>
  </si>
  <si>
    <t>5.   Market risks</t>
  </si>
  <si>
    <t>5.1 Lack of liquidity/financial resources due to price variations</t>
  </si>
  <si>
    <t>5.2 Risk of competing commodities</t>
  </si>
  <si>
    <t>5.3 Risk of competing infrastructure</t>
  </si>
  <si>
    <t>6.   Other risks</t>
  </si>
  <si>
    <t>6.1 Any other specific risks that endanger the viability of the activity</t>
  </si>
  <si>
    <t>Risk Sub-Category</t>
  </si>
  <si>
    <t>Financial Risks</t>
  </si>
  <si>
    <t>Late achievement of the cash flow break-even point</t>
  </si>
  <si>
    <t>Market Risks</t>
  </si>
  <si>
    <t>Other Risks</t>
  </si>
  <si>
    <t>Any other specific risks that endanger the viability of the activity</t>
  </si>
  <si>
    <t>Risks and Capacities Guidelines for Blue Carbon and Freshwater Wetlands Activities</t>
  </si>
  <si>
    <r>
      <t xml:space="preserve">PUBLICATION DATE  </t>
    </r>
    <r>
      <rPr>
        <b/>
        <sz val="11"/>
        <color theme="1"/>
        <rFont val="Verdana"/>
        <family val="2"/>
      </rPr>
      <t>28.05.2025</t>
    </r>
  </si>
  <si>
    <t>RISKS AND CAPACITIES ASSESSMENT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</si>
</sst>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0"/>
      <color theme="1"/>
      <name val="Verdana"/>
      <family val="2"/>
    </font>
    <font>
      <sz val="12"/>
      <color theme="1"/>
      <name val="Verdana"/>
      <family val="2"/>
    </font>
    <font>
      <sz val="11"/>
      <color theme="1"/>
      <name val="Verdana"/>
      <family val="2"/>
    </font>
    <font>
      <sz val="22"/>
      <color theme="1"/>
      <name val="Verdana"/>
      <family val="2"/>
    </font>
    <font>
      <sz val="12"/>
      <color theme="0"/>
      <name val="Verdana"/>
      <family val="2"/>
    </font>
    <font>
      <sz val="10"/>
      <color rgb="FF515151"/>
      <name val="Verdana"/>
      <family val="2"/>
    </font>
    <font>
      <b/>
      <sz val="10"/>
      <color rgb="FF515151"/>
      <name val="Verdana"/>
      <family val="2"/>
    </font>
    <font>
      <sz val="11"/>
      <color rgb="FF00B9BD"/>
      <name val="Verdana"/>
      <family val="2"/>
    </font>
    <font>
      <b/>
      <sz val="11"/>
      <color rgb="FF000000"/>
      <name val="Verdana"/>
      <family val="2"/>
    </font>
    <font>
      <b/>
      <sz val="10"/>
      <color rgb="FF595959"/>
      <name val="Verdana"/>
      <family val="2"/>
    </font>
    <font>
      <b/>
      <sz val="10"/>
      <color theme="1"/>
      <name val="Verdana"/>
      <family val="2"/>
    </font>
    <font>
      <i/>
      <sz val="10"/>
      <color theme="1"/>
      <name val="Verdana"/>
      <family val="2"/>
    </font>
    <font>
      <sz val="12"/>
      <color theme="1"/>
      <name val="Verdana"/>
      <family val="2"/>
    </font>
    <font>
      <sz val="10"/>
      <color theme="1"/>
      <name val="Verdana"/>
      <family val="2"/>
    </font>
    <font>
      <b/>
      <sz val="10"/>
      <color rgb="FF000000"/>
      <name val="Verdana"/>
      <family val="2"/>
    </font>
    <font>
      <sz val="11"/>
      <color theme="1"/>
      <name val="Verdana"/>
      <family val="2"/>
    </font>
    <font>
      <sz val="11"/>
      <color rgb="FF4D4D4C"/>
      <name val="Verdana"/>
      <family val="2"/>
    </font>
    <font>
      <sz val="10"/>
      <color rgb="FF515151"/>
      <name val="Verdana"/>
      <family val="2"/>
    </font>
    <font>
      <b/>
      <i/>
      <sz val="10"/>
      <color rgb="FF515151"/>
      <name val="Verdana"/>
      <family val="2"/>
    </font>
    <font>
      <sz val="9"/>
      <color theme="1"/>
      <name val="Verdana"/>
      <family val="2"/>
    </font>
    <font>
      <sz val="10"/>
      <color rgb="FF595959"/>
      <name val="Verdana"/>
      <family val="2"/>
    </font>
    <font>
      <sz val="10"/>
      <color rgb="FF4D4D4C"/>
      <name val="Verdana"/>
      <family val="2"/>
    </font>
    <font>
      <b/>
      <sz val="10"/>
      <color theme="1"/>
      <name val="Verdana"/>
      <family val="2"/>
    </font>
    <font>
      <sz val="10"/>
      <color rgb="FF000000"/>
      <name val="Verdana"/>
      <family val="2"/>
    </font>
    <font>
      <sz val="10"/>
      <color rgb="FF4D4D4C"/>
      <name val="Verdana"/>
      <family val="2"/>
    </font>
    <font>
      <b/>
      <sz val="11"/>
      <color theme="1"/>
      <name val="Verdana"/>
      <family val="2"/>
    </font>
    <font>
      <b/>
      <sz val="18"/>
      <color rgb="FF00BABE"/>
      <name val="Verdana"/>
      <family val="2"/>
    </font>
  </fonts>
  <fills count="7">
    <fill>
      <patternFill patternType="none"/>
    </fill>
    <fill>
      <patternFill patternType="gray125"/>
    </fill>
    <fill>
      <patternFill patternType="solid">
        <fgColor rgb="FF00BABE"/>
        <bgColor indexed="64"/>
      </patternFill>
    </fill>
    <fill>
      <patternFill patternType="solid">
        <fgColor rgb="FFF2F2F2"/>
        <bgColor indexed="64"/>
      </patternFill>
    </fill>
    <fill>
      <patternFill patternType="solid">
        <fgColor theme="0"/>
        <bgColor indexed="64"/>
      </patternFill>
    </fill>
    <fill>
      <patternFill patternType="solid">
        <fgColor rgb="FF00B9B9"/>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right/>
      <top style="thin">
        <color auto="1"/>
      </top>
      <bottom/>
      <diagonal/>
    </border>
  </borders>
  <cellStyleXfs count="1">
    <xf numFmtId="0" fontId="0" fillId="0" borderId="0"/>
  </cellStyleXfs>
  <cellXfs count="108">
    <xf numFmtId="0" fontId="0" fillId="0" borderId="0" xfId="0"/>
    <xf numFmtId="0" fontId="2" fillId="4" borderId="0" xfId="0" applyFont="1" applyFill="1"/>
    <xf numFmtId="0" fontId="3" fillId="4" borderId="0" xfId="0" applyFont="1" applyFill="1"/>
    <xf numFmtId="49" fontId="2" fillId="4" borderId="0" xfId="0" applyNumberFormat="1" applyFont="1" applyFill="1"/>
    <xf numFmtId="0" fontId="6" fillId="5" borderId="0" xfId="0" applyFont="1" applyFill="1" applyAlignment="1">
      <alignment vertical="center"/>
    </xf>
    <xf numFmtId="49" fontId="6" fillId="4" borderId="0" xfId="0" applyNumberFormat="1" applyFont="1" applyFill="1"/>
    <xf numFmtId="49" fontId="7" fillId="4" borderId="0" xfId="0" applyNumberFormat="1" applyFont="1" applyFill="1"/>
    <xf numFmtId="0" fontId="6" fillId="4" borderId="0" xfId="0" applyFont="1" applyFill="1"/>
    <xf numFmtId="0" fontId="7" fillId="4" borderId="0" xfId="0" applyFont="1" applyFill="1"/>
    <xf numFmtId="0" fontId="7" fillId="6" borderId="0" xfId="0" applyFont="1" applyFill="1" applyAlignment="1">
      <alignment vertical="center" wrapText="1"/>
    </xf>
    <xf numFmtId="0" fontId="7" fillId="6" borderId="0" xfId="0" applyFont="1" applyFill="1" applyAlignment="1">
      <alignment vertical="top" wrapText="1"/>
    </xf>
    <xf numFmtId="0" fontId="6" fillId="4" borderId="0" xfId="0" applyFont="1" applyFill="1" applyAlignment="1">
      <alignment vertical="center"/>
    </xf>
    <xf numFmtId="0" fontId="7" fillId="4" borderId="0" xfId="0" applyFont="1" applyFill="1" applyAlignment="1">
      <alignment vertical="center" wrapText="1"/>
    </xf>
    <xf numFmtId="0" fontId="12" fillId="0" borderId="5" xfId="0" applyFont="1" applyBorder="1" applyAlignment="1">
      <alignment vertical="center" wrapText="1"/>
    </xf>
    <xf numFmtId="0" fontId="13" fillId="0" borderId="5" xfId="0" applyFont="1" applyBorder="1" applyAlignment="1">
      <alignment vertical="center" wrapText="1"/>
    </xf>
    <xf numFmtId="0" fontId="14" fillId="0" borderId="5" xfId="0" applyFont="1" applyBorder="1" applyAlignment="1">
      <alignment vertical="top" wrapText="1"/>
    </xf>
    <xf numFmtId="0" fontId="15" fillId="0" borderId="5" xfId="0" applyFont="1" applyBorder="1" applyAlignment="1">
      <alignment vertical="top" wrapText="1"/>
    </xf>
    <xf numFmtId="0" fontId="11" fillId="3" borderId="5" xfId="0" applyFont="1" applyFill="1" applyBorder="1" applyAlignment="1">
      <alignment vertical="center" wrapText="1"/>
    </xf>
    <xf numFmtId="0" fontId="0" fillId="0" borderId="5" xfId="0" applyBorder="1"/>
    <xf numFmtId="0" fontId="16" fillId="2" borderId="5" xfId="0" applyFont="1" applyFill="1" applyBorder="1" applyAlignment="1">
      <alignment vertical="center" wrapText="1"/>
    </xf>
    <xf numFmtId="0" fontId="16" fillId="2" borderId="5" xfId="0" applyFont="1" applyFill="1" applyBorder="1" applyAlignment="1">
      <alignment horizontal="left" vertical="center" wrapText="1"/>
    </xf>
    <xf numFmtId="0" fontId="0" fillId="0" borderId="0" xfId="0" applyAlignment="1">
      <alignment wrapText="1"/>
    </xf>
    <xf numFmtId="0" fontId="17" fillId="0" borderId="0" xfId="0" applyFont="1" applyAlignment="1">
      <alignment readingOrder="1"/>
    </xf>
    <xf numFmtId="0" fontId="18" fillId="0" borderId="0" xfId="0" applyFont="1"/>
    <xf numFmtId="0" fontId="0" fillId="0" borderId="5" xfId="0" applyBorder="1" applyAlignment="1">
      <alignment wrapText="1"/>
    </xf>
    <xf numFmtId="0" fontId="1" fillId="0" borderId="5" xfId="0" applyFont="1" applyBorder="1" applyAlignment="1">
      <alignment wrapText="1"/>
    </xf>
    <xf numFmtId="0" fontId="1" fillId="0" borderId="5" xfId="0" applyFont="1" applyBorder="1"/>
    <xf numFmtId="0" fontId="1" fillId="0" borderId="6" xfId="0" applyFont="1" applyBorder="1" applyAlignment="1">
      <alignment wrapText="1"/>
    </xf>
    <xf numFmtId="0" fontId="0" fillId="0" borderId="6" xfId="0" applyBorder="1" applyAlignment="1">
      <alignment wrapText="1"/>
    </xf>
    <xf numFmtId="0" fontId="0" fillId="0" borderId="7" xfId="0" applyBorder="1" applyAlignment="1">
      <alignment wrapText="1"/>
    </xf>
    <xf numFmtId="0" fontId="1" fillId="0" borderId="8" xfId="0" applyFont="1" applyBorder="1" applyAlignment="1">
      <alignment wrapText="1"/>
    </xf>
    <xf numFmtId="0" fontId="0" fillId="0" borderId="10"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6" borderId="5" xfId="0" applyFill="1" applyBorder="1"/>
    <xf numFmtId="0" fontId="19" fillId="6" borderId="0" xfId="0" applyFont="1" applyFill="1" applyAlignment="1">
      <alignment vertical="center" wrapText="1"/>
    </xf>
    <xf numFmtId="0" fontId="7" fillId="6" borderId="0" xfId="0" applyFont="1" applyFill="1" applyAlignment="1">
      <alignment wrapText="1"/>
    </xf>
    <xf numFmtId="0" fontId="13" fillId="4" borderId="5" xfId="0" applyFont="1" applyFill="1" applyBorder="1" applyAlignment="1">
      <alignment vertical="center" wrapText="1"/>
    </xf>
    <xf numFmtId="0" fontId="21" fillId="4" borderId="0" xfId="0" applyFont="1" applyFill="1"/>
    <xf numFmtId="0" fontId="15" fillId="0" borderId="5" xfId="0" applyFont="1" applyBorder="1" applyAlignment="1">
      <alignment wrapText="1"/>
    </xf>
    <xf numFmtId="0" fontId="15" fillId="0" borderId="0" xfId="0" applyFont="1" applyAlignment="1">
      <alignment wrapText="1"/>
    </xf>
    <xf numFmtId="0" fontId="22" fillId="6" borderId="1" xfId="0" applyFont="1" applyFill="1" applyBorder="1" applyAlignment="1">
      <alignment vertical="center" wrapText="1"/>
    </xf>
    <xf numFmtId="0" fontId="15" fillId="6" borderId="1" xfId="0" applyFont="1" applyFill="1" applyBorder="1" applyAlignment="1">
      <alignment wrapText="1"/>
    </xf>
    <xf numFmtId="0" fontId="23" fillId="0" borderId="11" xfId="0" applyFont="1" applyBorder="1" applyAlignment="1">
      <alignment horizontal="left" vertical="center" wrapText="1" indent="2"/>
    </xf>
    <xf numFmtId="0" fontId="22" fillId="6" borderId="12" xfId="0" applyFont="1" applyFill="1" applyBorder="1" applyAlignment="1">
      <alignment vertical="center" wrapText="1"/>
    </xf>
    <xf numFmtId="0" fontId="0" fillId="6" borderId="1" xfId="0" applyFill="1" applyBorder="1"/>
    <xf numFmtId="0" fontId="2" fillId="2" borderId="1" xfId="0" applyFont="1" applyFill="1" applyBorder="1" applyAlignment="1">
      <alignment vertical="center" wrapText="1"/>
    </xf>
    <xf numFmtId="0" fontId="2" fillId="0" borderId="0" xfId="0" applyFont="1" applyAlignment="1">
      <alignment wrapText="1"/>
    </xf>
    <xf numFmtId="0" fontId="15" fillId="2" borderId="1" xfId="0" applyFont="1" applyFill="1" applyBorder="1" applyAlignment="1">
      <alignment wrapText="1"/>
    </xf>
    <xf numFmtId="0" fontId="0" fillId="6" borderId="3" xfId="0" applyFill="1" applyBorder="1"/>
    <xf numFmtId="0" fontId="24" fillId="2" borderId="6" xfId="0" applyFont="1" applyFill="1" applyBorder="1" applyAlignment="1">
      <alignment wrapText="1"/>
    </xf>
    <xf numFmtId="0" fontId="16" fillId="0" borderId="0" xfId="0" applyFont="1" applyAlignment="1">
      <alignment vertical="center" wrapText="1"/>
    </xf>
    <xf numFmtId="0" fontId="25" fillId="0" borderId="17" xfId="0" applyFont="1" applyBorder="1" applyAlignment="1">
      <alignment wrapText="1"/>
    </xf>
    <xf numFmtId="0" fontId="25" fillId="0" borderId="18" xfId="0" applyFont="1" applyBorder="1" applyAlignment="1">
      <alignment wrapText="1"/>
    </xf>
    <xf numFmtId="0" fontId="25" fillId="0" borderId="19" xfId="0" applyFont="1" applyBorder="1" applyAlignment="1">
      <alignment wrapText="1"/>
    </xf>
    <xf numFmtId="0" fontId="26" fillId="0" borderId="0" xfId="0" applyFont="1" applyAlignment="1">
      <alignment wrapText="1"/>
    </xf>
    <xf numFmtId="49" fontId="5" fillId="4" borderId="0" xfId="0" applyNumberFormat="1" applyFont="1" applyFill="1" applyAlignment="1">
      <alignment horizontal="left"/>
    </xf>
    <xf numFmtId="0" fontId="0" fillId="0" borderId="5" xfId="0" applyBorder="1" applyAlignment="1">
      <alignment horizontal="left"/>
    </xf>
    <xf numFmtId="0" fontId="1" fillId="0" borderId="9" xfId="0" applyFont="1" applyBorder="1" applyAlignment="1">
      <alignment horizontal="left" wrapText="1"/>
    </xf>
    <xf numFmtId="0" fontId="0" fillId="0" borderId="5" xfId="0" applyBorder="1" applyAlignment="1">
      <alignment horizontal="left" wrapText="1"/>
    </xf>
    <xf numFmtId="0" fontId="1" fillId="0" borderId="5" xfId="0" applyFont="1" applyBorder="1" applyAlignment="1">
      <alignment horizontal="left" wrapText="1"/>
    </xf>
    <xf numFmtId="0" fontId="1" fillId="0" borderId="5" xfId="0" applyFont="1" applyBorder="1" applyAlignment="1">
      <alignment horizontal="left"/>
    </xf>
    <xf numFmtId="0" fontId="19" fillId="6" borderId="0" xfId="0" applyFont="1" applyFill="1" applyAlignment="1">
      <alignment wrapText="1"/>
    </xf>
    <xf numFmtId="0" fontId="15" fillId="0" borderId="0" xfId="0" applyFont="1"/>
    <xf numFmtId="49" fontId="9" fillId="4" borderId="0" xfId="0" applyNumberFormat="1" applyFont="1" applyFill="1"/>
    <xf numFmtId="0" fontId="4" fillId="0" borderId="0" xfId="0" applyFont="1"/>
    <xf numFmtId="49" fontId="5" fillId="4" borderId="0" xfId="0" applyNumberFormat="1" applyFont="1" applyFill="1" applyAlignment="1">
      <alignment horizontal="left"/>
    </xf>
    <xf numFmtId="0" fontId="8" fillId="6" borderId="0" xfId="0" applyFont="1" applyFill="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1" fillId="3" borderId="6" xfId="0" applyFont="1" applyFill="1" applyBorder="1" applyAlignment="1">
      <alignment vertical="center" wrapText="1"/>
    </xf>
    <xf numFmtId="0" fontId="11" fillId="3" borderId="10" xfId="0" applyFont="1" applyFill="1" applyBorder="1" applyAlignment="1">
      <alignment vertical="center" wrapText="1"/>
    </xf>
    <xf numFmtId="0" fontId="11" fillId="3" borderId="7" xfId="0" applyFont="1" applyFill="1" applyBorder="1" applyAlignment="1">
      <alignment vertical="center" wrapText="1"/>
    </xf>
    <xf numFmtId="0" fontId="11" fillId="3" borderId="5" xfId="0" applyFont="1" applyFill="1" applyBorder="1" applyAlignment="1">
      <alignment horizontal="left" vertical="center" wrapText="1"/>
    </xf>
    <xf numFmtId="0" fontId="11" fillId="3" borderId="5" xfId="0" applyFont="1" applyFill="1" applyBorder="1" applyAlignment="1">
      <alignment vertical="center" wrapText="1"/>
    </xf>
    <xf numFmtId="0" fontId="15" fillId="0" borderId="1" xfId="0" applyFont="1" applyBorder="1" applyAlignment="1">
      <alignment horizontal="left" wrapText="1"/>
    </xf>
    <xf numFmtId="0" fontId="13" fillId="4" borderId="6"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1" fillId="3" borderId="6"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0" fillId="2" borderId="5" xfId="0" applyFill="1" applyBorder="1" applyAlignment="1">
      <alignment horizontal="left" vertical="top" wrapText="1"/>
    </xf>
    <xf numFmtId="0" fontId="15" fillId="0" borderId="1" xfId="0" applyFont="1" applyBorder="1" applyAlignment="1">
      <alignment horizontal="left" vertical="top" wrapText="1"/>
    </xf>
    <xf numFmtId="0" fontId="15" fillId="2" borderId="14" xfId="0" applyFont="1" applyFill="1" applyBorder="1" applyAlignment="1">
      <alignment horizontal="center" wrapText="1"/>
    </xf>
    <xf numFmtId="0" fontId="15" fillId="2" borderId="13" xfId="0" applyFont="1" applyFill="1" applyBorder="1" applyAlignment="1">
      <alignment horizontal="center" wrapText="1"/>
    </xf>
    <xf numFmtId="0" fontId="15" fillId="2" borderId="15" xfId="0" applyFont="1" applyFill="1" applyBorder="1" applyAlignment="1">
      <alignment horizontal="center" wrapText="1"/>
    </xf>
    <xf numFmtId="0" fontId="15" fillId="2" borderId="1" xfId="0" applyFont="1" applyFill="1" applyBorder="1" applyAlignment="1">
      <alignment horizontal="center" wrapText="1"/>
    </xf>
    <xf numFmtId="0" fontId="15" fillId="2" borderId="4" xfId="0" applyFont="1" applyFill="1" applyBorder="1" applyAlignment="1">
      <alignment horizont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16" xfId="0" applyBorder="1" applyAlignment="1">
      <alignment horizontal="left"/>
    </xf>
    <xf numFmtId="0" fontId="23" fillId="0" borderId="14" xfId="0" applyFont="1" applyBorder="1" applyAlignment="1">
      <alignment horizontal="left" vertical="center" wrapText="1" indent="2"/>
    </xf>
    <xf numFmtId="0" fontId="23" fillId="0" borderId="13" xfId="0" applyFont="1" applyBorder="1" applyAlignment="1">
      <alignment horizontal="left" vertical="center" wrapText="1" indent="2"/>
    </xf>
    <xf numFmtId="0" fontId="23" fillId="0" borderId="15" xfId="0" applyFont="1" applyBorder="1" applyAlignment="1">
      <alignment horizontal="left" vertical="center" wrapText="1" indent="2"/>
    </xf>
    <xf numFmtId="0" fontId="23" fillId="0" borderId="11" xfId="0" applyFont="1" applyBorder="1" applyAlignment="1">
      <alignment horizontal="left" vertical="center" wrapText="1" indent="2"/>
    </xf>
    <xf numFmtId="0" fontId="2" fillId="4" borderId="20" xfId="0" applyFont="1" applyFill="1" applyBorder="1"/>
    <xf numFmtId="0" fontId="28" fillId="4" borderId="20" xfId="0" applyFont="1" applyFill="1" applyBorder="1"/>
    <xf numFmtId="49" fontId="2" fillId="4" borderId="16" xfId="0" applyNumberFormat="1" applyFont="1" applyFill="1" applyBorder="1"/>
    <xf numFmtId="0" fontId="2" fillId="4" borderId="16" xfId="0" applyFont="1" applyFill="1" applyBorder="1"/>
    <xf numFmtId="49" fontId="2" fillId="4" borderId="0" xfId="0" applyNumberFormat="1" applyFont="1" applyFill="1" applyBorder="1"/>
    <xf numFmtId="0" fontId="2" fillId="4" borderId="0" xfId="0" applyFont="1" applyFill="1" applyBorder="1"/>
    <xf numFmtId="49" fontId="9" fillId="4" borderId="0" xfId="0" applyNumberFormat="1" applyFont="1" applyFill="1" applyBorder="1"/>
    <xf numFmtId="0" fontId="4" fillId="0" borderId="0" xfId="0" applyFont="1" applyBorder="1"/>
    <xf numFmtId="49" fontId="9" fillId="4" borderId="16" xfId="0" applyNumberFormat="1" applyFont="1" applyFill="1" applyBorder="1"/>
    <xf numFmtId="0" fontId="4" fillId="0" borderId="16" xfId="0" applyFont="1" applyBorder="1"/>
  </cellXfs>
  <cellStyles count="1">
    <cellStyle name="Normal" xfId="0" builtinId="0"/>
  </cellStyles>
  <dxfs count="2">
    <dxf>
      <fill>
        <patternFill>
          <bgColor rgb="FFFF0000"/>
        </patternFill>
      </fill>
    </dxf>
    <dxf>
      <font>
        <color rgb="FF9C0006"/>
      </font>
      <fill>
        <patternFill>
          <bgColor rgb="FFFFC7CE"/>
        </patternFill>
      </fill>
    </dxf>
  </dxfs>
  <tableStyles count="0" defaultTableStyle="TableStyleMedium2" defaultPivotStyle="PivotStyleLight16"/>
  <colors>
    <mruColors>
      <color rgb="FF00BA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2</xdr:col>
      <xdr:colOff>2074545</xdr:colOff>
      <xdr:row>0</xdr:row>
      <xdr:rowOff>1423670</xdr:rowOff>
    </xdr:to>
    <xdr:pic>
      <xdr:nvPicPr>
        <xdr:cNvPr id="14" name="Picture 13">
          <a:extLst>
            <a:ext uri="{FF2B5EF4-FFF2-40B4-BE49-F238E27FC236}">
              <a16:creationId xmlns:a16="http://schemas.microsoft.com/office/drawing/2014/main" id="{C6F2328C-E311-4DC9-90D7-8ED542AFBD4D}"/>
            </a:ext>
            <a:ext uri="{147F2762-F138-4A5C-976F-8EAC2B608ADB}">
              <a16:predDERef xmlns:a16="http://schemas.microsoft.com/office/drawing/2014/main" pred="{C27353E7-D497-4764-BF0D-560994CE81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29" t="-714" r="1" b="714"/>
        <a:stretch/>
      </xdr:blipFill>
      <xdr:spPr bwMode="auto">
        <a:xfrm>
          <a:off x="101600" y="0"/>
          <a:ext cx="3134995" cy="14236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38100</xdr:colOff>
      <xdr:row>11</xdr:row>
      <xdr:rowOff>9525</xdr:rowOff>
    </xdr:from>
    <xdr:to>
      <xdr:col>9</xdr:col>
      <xdr:colOff>1047750</xdr:colOff>
      <xdr:row>11</xdr:row>
      <xdr:rowOff>866775</xdr:rowOff>
    </xdr:to>
    <xdr:pic>
      <xdr:nvPicPr>
        <xdr:cNvPr id="4" name="Picture 3">
          <a:extLst>
            <a:ext uri="{FF2B5EF4-FFF2-40B4-BE49-F238E27FC236}">
              <a16:creationId xmlns:a16="http://schemas.microsoft.com/office/drawing/2014/main" id="{DAE26104-F482-27CC-72C6-71CF03A5620B}"/>
            </a:ext>
            <a:ext uri="{147F2762-F138-4A5C-976F-8EAC2B608ADB}">
              <a16:predDERef xmlns:a16="http://schemas.microsoft.com/office/drawing/2014/main" pred="{3CEF26E9-8498-CB33-45C6-828B603F7DF5}"/>
            </a:ext>
          </a:extLst>
        </xdr:cNvPr>
        <xdr:cNvPicPr>
          <a:picLocks noChangeAspect="1"/>
        </xdr:cNvPicPr>
      </xdr:nvPicPr>
      <xdr:blipFill>
        <a:blip xmlns:r="http://schemas.openxmlformats.org/officeDocument/2006/relationships" r:embed="rId2"/>
        <a:stretch>
          <a:fillRect/>
        </a:stretch>
      </xdr:blipFill>
      <xdr:spPr>
        <a:xfrm>
          <a:off x="6229350" y="4638675"/>
          <a:ext cx="4562475" cy="857250"/>
        </a:xfrm>
        <a:prstGeom prst="rect">
          <a:avLst/>
        </a:prstGeom>
      </xdr:spPr>
    </xdr:pic>
    <xdr:clientData/>
  </xdr:twoCellAnchor>
  <xdr:twoCellAnchor editAs="oneCell">
    <xdr:from>
      <xdr:col>3</xdr:col>
      <xdr:colOff>38100</xdr:colOff>
      <xdr:row>12</xdr:row>
      <xdr:rowOff>219075</xdr:rowOff>
    </xdr:from>
    <xdr:to>
      <xdr:col>9</xdr:col>
      <xdr:colOff>1047750</xdr:colOff>
      <xdr:row>14</xdr:row>
      <xdr:rowOff>95250</xdr:rowOff>
    </xdr:to>
    <xdr:pic>
      <xdr:nvPicPr>
        <xdr:cNvPr id="7" name="Picture 6">
          <a:extLst>
            <a:ext uri="{FF2B5EF4-FFF2-40B4-BE49-F238E27FC236}">
              <a16:creationId xmlns:a16="http://schemas.microsoft.com/office/drawing/2014/main" id="{8CDA7B4F-0779-33ED-6BAA-03C1EC1234D1}"/>
            </a:ext>
            <a:ext uri="{147F2762-F138-4A5C-976F-8EAC2B608ADB}">
              <a16:predDERef xmlns:a16="http://schemas.microsoft.com/office/drawing/2014/main" pred="{DAE26104-F482-27CC-72C6-71CF03A5620B}"/>
            </a:ext>
          </a:extLst>
        </xdr:cNvPr>
        <xdr:cNvPicPr>
          <a:picLocks noChangeAspect="1"/>
        </xdr:cNvPicPr>
      </xdr:nvPicPr>
      <xdr:blipFill>
        <a:blip xmlns:r="http://schemas.openxmlformats.org/officeDocument/2006/relationships" r:embed="rId3"/>
        <a:stretch>
          <a:fillRect/>
        </a:stretch>
      </xdr:blipFill>
      <xdr:spPr>
        <a:xfrm>
          <a:off x="6229350" y="5800725"/>
          <a:ext cx="4562475" cy="895350"/>
        </a:xfrm>
        <a:prstGeom prst="rect">
          <a:avLst/>
        </a:prstGeom>
      </xdr:spPr>
    </xdr:pic>
    <xdr:clientData/>
  </xdr:twoCellAnchor>
  <xdr:twoCellAnchor editAs="oneCell">
    <xdr:from>
      <xdr:col>3</xdr:col>
      <xdr:colOff>28575</xdr:colOff>
      <xdr:row>16</xdr:row>
      <xdr:rowOff>180975</xdr:rowOff>
    </xdr:from>
    <xdr:to>
      <xdr:col>9</xdr:col>
      <xdr:colOff>1047750</xdr:colOff>
      <xdr:row>17</xdr:row>
      <xdr:rowOff>761999</xdr:rowOff>
    </xdr:to>
    <xdr:pic>
      <xdr:nvPicPr>
        <xdr:cNvPr id="9" name="Picture 8">
          <a:extLst>
            <a:ext uri="{FF2B5EF4-FFF2-40B4-BE49-F238E27FC236}">
              <a16:creationId xmlns:a16="http://schemas.microsoft.com/office/drawing/2014/main" id="{DAEAAE9A-E909-1944-74BD-F4239D595264}"/>
            </a:ext>
            <a:ext uri="{147F2762-F138-4A5C-976F-8EAC2B608ADB}">
              <a16:predDERef xmlns:a16="http://schemas.microsoft.com/office/drawing/2014/main" pred="{97C4BBEB-8333-B788-7CE7-8179A59DF6DE}"/>
            </a:ext>
          </a:extLst>
        </xdr:cNvPr>
        <xdr:cNvPicPr>
          <a:picLocks noChangeAspect="1"/>
        </xdr:cNvPicPr>
      </xdr:nvPicPr>
      <xdr:blipFill>
        <a:blip xmlns:r="http://schemas.openxmlformats.org/officeDocument/2006/relationships" r:embed="rId4"/>
        <a:stretch>
          <a:fillRect/>
        </a:stretch>
      </xdr:blipFill>
      <xdr:spPr>
        <a:xfrm>
          <a:off x="6219825" y="8048625"/>
          <a:ext cx="4572000" cy="876300"/>
        </a:xfrm>
        <a:prstGeom prst="rect">
          <a:avLst/>
        </a:prstGeom>
      </xdr:spPr>
    </xdr:pic>
    <xdr:clientData/>
  </xdr:twoCellAnchor>
  <xdr:twoCellAnchor editAs="oneCell">
    <xdr:from>
      <xdr:col>4</xdr:col>
      <xdr:colOff>0</xdr:colOff>
      <xdr:row>20</xdr:row>
      <xdr:rowOff>28575</xdr:rowOff>
    </xdr:from>
    <xdr:to>
      <xdr:col>9</xdr:col>
      <xdr:colOff>1095375</xdr:colOff>
      <xdr:row>20</xdr:row>
      <xdr:rowOff>895350</xdr:rowOff>
    </xdr:to>
    <xdr:pic>
      <xdr:nvPicPr>
        <xdr:cNvPr id="10" name="Picture 9">
          <a:extLst>
            <a:ext uri="{FF2B5EF4-FFF2-40B4-BE49-F238E27FC236}">
              <a16:creationId xmlns:a16="http://schemas.microsoft.com/office/drawing/2014/main" id="{466E6088-A896-E78C-9113-52D5AA32C1E6}"/>
            </a:ext>
            <a:ext uri="{147F2762-F138-4A5C-976F-8EAC2B608ADB}">
              <a16:predDERef xmlns:a16="http://schemas.microsoft.com/office/drawing/2014/main" pred="{DAEAAE9A-E909-1944-74BD-F4239D595264}"/>
            </a:ext>
          </a:extLst>
        </xdr:cNvPr>
        <xdr:cNvPicPr>
          <a:picLocks noChangeAspect="1"/>
        </xdr:cNvPicPr>
      </xdr:nvPicPr>
      <xdr:blipFill>
        <a:blip xmlns:r="http://schemas.openxmlformats.org/officeDocument/2006/relationships" r:embed="rId5"/>
        <a:stretch>
          <a:fillRect/>
        </a:stretch>
      </xdr:blipFill>
      <xdr:spPr>
        <a:xfrm>
          <a:off x="6276975" y="9382125"/>
          <a:ext cx="4562475" cy="866775"/>
        </a:xfrm>
        <a:prstGeom prst="rect">
          <a:avLst/>
        </a:prstGeom>
      </xdr:spPr>
    </xdr:pic>
    <xdr:clientData/>
  </xdr:twoCellAnchor>
  <xdr:twoCellAnchor editAs="oneCell">
    <xdr:from>
      <xdr:col>3</xdr:col>
      <xdr:colOff>76200</xdr:colOff>
      <xdr:row>22</xdr:row>
      <xdr:rowOff>161925</xdr:rowOff>
    </xdr:from>
    <xdr:to>
      <xdr:col>9</xdr:col>
      <xdr:colOff>1095375</xdr:colOff>
      <xdr:row>24</xdr:row>
      <xdr:rowOff>28575</xdr:rowOff>
    </xdr:to>
    <xdr:pic>
      <xdr:nvPicPr>
        <xdr:cNvPr id="11" name="Picture 10">
          <a:extLst>
            <a:ext uri="{FF2B5EF4-FFF2-40B4-BE49-F238E27FC236}">
              <a16:creationId xmlns:a16="http://schemas.microsoft.com/office/drawing/2014/main" id="{DF479F12-1C3E-7047-50E3-DDAF61EC9467}"/>
            </a:ext>
            <a:ext uri="{147F2762-F138-4A5C-976F-8EAC2B608ADB}">
              <a16:predDERef xmlns:a16="http://schemas.microsoft.com/office/drawing/2014/main" pred="{466E6088-A896-E78C-9113-52D5AA32C1E6}"/>
            </a:ext>
          </a:extLst>
        </xdr:cNvPr>
        <xdr:cNvPicPr>
          <a:picLocks noChangeAspect="1"/>
        </xdr:cNvPicPr>
      </xdr:nvPicPr>
      <xdr:blipFill>
        <a:blip xmlns:r="http://schemas.openxmlformats.org/officeDocument/2006/relationships" r:embed="rId6"/>
        <a:stretch>
          <a:fillRect/>
        </a:stretch>
      </xdr:blipFill>
      <xdr:spPr>
        <a:xfrm>
          <a:off x="6267450" y="10610850"/>
          <a:ext cx="4572000" cy="895350"/>
        </a:xfrm>
        <a:prstGeom prst="rect">
          <a:avLst/>
        </a:prstGeom>
      </xdr:spPr>
    </xdr:pic>
    <xdr:clientData/>
  </xdr:twoCellAnchor>
  <xdr:twoCellAnchor editAs="oneCell">
    <xdr:from>
      <xdr:col>3</xdr:col>
      <xdr:colOff>76200</xdr:colOff>
      <xdr:row>15</xdr:row>
      <xdr:rowOff>47625</xdr:rowOff>
    </xdr:from>
    <xdr:to>
      <xdr:col>9</xdr:col>
      <xdr:colOff>1095375</xdr:colOff>
      <xdr:row>15</xdr:row>
      <xdr:rowOff>933450</xdr:rowOff>
    </xdr:to>
    <xdr:pic>
      <xdr:nvPicPr>
        <xdr:cNvPr id="12" name="Picture 11">
          <a:extLst>
            <a:ext uri="{FF2B5EF4-FFF2-40B4-BE49-F238E27FC236}">
              <a16:creationId xmlns:a16="http://schemas.microsoft.com/office/drawing/2014/main" id="{EB6921EB-F998-A912-E1F8-7D642111046C}"/>
            </a:ext>
            <a:ext uri="{147F2762-F138-4A5C-976F-8EAC2B608ADB}">
              <a16:predDERef xmlns:a16="http://schemas.microsoft.com/office/drawing/2014/main" pred="{DF479F12-1C3E-7047-50E3-DDAF61EC9467}"/>
            </a:ext>
          </a:extLst>
        </xdr:cNvPr>
        <xdr:cNvPicPr>
          <a:picLocks noChangeAspect="1"/>
        </xdr:cNvPicPr>
      </xdr:nvPicPr>
      <xdr:blipFill>
        <a:blip xmlns:r="http://schemas.openxmlformats.org/officeDocument/2006/relationships" r:embed="rId7"/>
        <a:stretch>
          <a:fillRect/>
        </a:stretch>
      </xdr:blipFill>
      <xdr:spPr>
        <a:xfrm>
          <a:off x="6267450" y="6905625"/>
          <a:ext cx="4572000" cy="885825"/>
        </a:xfrm>
        <a:prstGeom prst="rect">
          <a:avLst/>
        </a:prstGeom>
      </xdr:spPr>
    </xdr:pic>
    <xdr:clientData/>
  </xdr:twoCellAnchor>
  <xdr:twoCellAnchor>
    <xdr:from>
      <xdr:col>1</xdr:col>
      <xdr:colOff>11546</xdr:colOff>
      <xdr:row>0</xdr:row>
      <xdr:rowOff>1431636</xdr:rowOff>
    </xdr:from>
    <xdr:to>
      <xdr:col>2</xdr:col>
      <xdr:colOff>334818</xdr:colOff>
      <xdr:row>1</xdr:row>
      <xdr:rowOff>127000</xdr:rowOff>
    </xdr:to>
    <xdr:sp macro="" textlink="">
      <xdr:nvSpPr>
        <xdr:cNvPr id="2" name="TextBox 1">
          <a:extLst>
            <a:ext uri="{FF2B5EF4-FFF2-40B4-BE49-F238E27FC236}">
              <a16:creationId xmlns:a16="http://schemas.microsoft.com/office/drawing/2014/main" id="{1BD895FA-870E-F9F1-A5C5-F97F3FB640B9}"/>
            </a:ext>
          </a:extLst>
        </xdr:cNvPr>
        <xdr:cNvSpPr txBox="1"/>
      </xdr:nvSpPr>
      <xdr:spPr>
        <a:xfrm>
          <a:off x="138546" y="1431636"/>
          <a:ext cx="1512454" cy="288637"/>
        </a:xfrm>
        <a:prstGeom prst="rect">
          <a:avLst/>
        </a:prstGeom>
        <a:solidFill>
          <a:srgbClr val="00BAB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latin typeface="Verdana" panose="020B0604030504040204" pitchFamily="34" charset="0"/>
              <a:ea typeface="Verdana" panose="020B0604030504040204" pitchFamily="34" charset="0"/>
              <a:cs typeface="Verdana" panose="020B0604030504040204" pitchFamily="34" charset="0"/>
            </a:rPr>
            <a:t>TEMPLATE TOOL</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4D9A2-1381-4F20-B1F3-B5D9E28D91B1}">
  <dimension ref="A1:G32"/>
  <sheetViews>
    <sheetView tabSelected="1" zoomScale="110" zoomScaleNormal="110" workbookViewId="0">
      <selection sqref="A1:XFD1"/>
    </sheetView>
  </sheetViews>
  <sheetFormatPr baseColWidth="10" defaultColWidth="10.5" defaultRowHeight="16" x14ac:dyDescent="0.2"/>
  <cols>
    <col min="1" max="1" width="1.6640625" style="1" customWidth="1"/>
    <col min="2" max="2" width="15.6640625" style="2" customWidth="1"/>
    <col min="3" max="3" width="75.5" style="1" customWidth="1"/>
    <col min="4" max="4" width="1.33203125" style="1" customWidth="1"/>
    <col min="5" max="6" width="1.6640625" style="1" customWidth="1"/>
    <col min="7" max="7" width="30.33203125" style="1" customWidth="1"/>
    <col min="8" max="9" width="9.1640625" style="1"/>
    <col min="10" max="10" width="29.1640625" style="1" customWidth="1"/>
    <col min="11" max="16384" width="10.5" style="1"/>
  </cols>
  <sheetData>
    <row r="1" spans="1:7" ht="125" customHeight="1" x14ac:dyDescent="0.2"/>
    <row r="2" spans="1:7" s="98" customFormat="1" ht="42" customHeight="1" x14ac:dyDescent="0.25">
      <c r="B2" s="99" t="s">
        <v>142</v>
      </c>
    </row>
    <row r="3" spans="1:7" ht="42" customHeight="1" x14ac:dyDescent="0.15">
      <c r="A3" s="3"/>
      <c r="B3" s="64" t="s">
        <v>0</v>
      </c>
      <c r="C3" s="65"/>
      <c r="D3" s="3"/>
      <c r="E3" s="3"/>
      <c r="F3" s="3"/>
    </row>
    <row r="4" spans="1:7" s="103" customFormat="1" ht="20" customHeight="1" x14ac:dyDescent="0.15">
      <c r="A4" s="102"/>
      <c r="B4" s="104" t="s">
        <v>141</v>
      </c>
      <c r="C4" s="105"/>
      <c r="D4" s="102"/>
      <c r="E4" s="102"/>
      <c r="F4" s="102"/>
    </row>
    <row r="5" spans="1:7" s="101" customFormat="1" ht="20" customHeight="1" x14ac:dyDescent="0.15">
      <c r="A5" s="100"/>
      <c r="B5" s="106"/>
      <c r="C5" s="107"/>
      <c r="D5" s="100"/>
      <c r="E5" s="100"/>
      <c r="F5" s="100"/>
    </row>
    <row r="6" spans="1:7" ht="56" customHeight="1" x14ac:dyDescent="0.3">
      <c r="A6" s="3"/>
      <c r="B6" s="66" t="s">
        <v>1</v>
      </c>
      <c r="C6" s="66"/>
      <c r="D6" s="66"/>
      <c r="E6" s="66"/>
      <c r="F6" s="66"/>
      <c r="G6" s="66"/>
    </row>
    <row r="7" spans="1:7" ht="56" customHeight="1" x14ac:dyDescent="0.3">
      <c r="A7" s="3"/>
      <c r="B7" s="4" t="s">
        <v>2</v>
      </c>
      <c r="C7" s="62" t="s">
        <v>3</v>
      </c>
      <c r="D7" s="56"/>
      <c r="E7" s="56"/>
      <c r="F7" s="56"/>
      <c r="G7" s="56"/>
    </row>
    <row r="8" spans="1:7" ht="15" customHeight="1" x14ac:dyDescent="0.3">
      <c r="A8" s="3"/>
      <c r="B8" s="56"/>
      <c r="C8" s="56"/>
      <c r="D8" s="56"/>
      <c r="E8" s="56"/>
      <c r="F8" s="56"/>
      <c r="G8" s="56"/>
    </row>
    <row r="9" spans="1:7" ht="42" x14ac:dyDescent="0.15">
      <c r="A9" s="3"/>
      <c r="B9" s="4" t="s">
        <v>4</v>
      </c>
      <c r="C9" s="36" t="s">
        <v>5</v>
      </c>
      <c r="D9" s="3"/>
      <c r="E9" s="3"/>
      <c r="F9" s="3"/>
    </row>
    <row r="10" spans="1:7" ht="11.25" customHeight="1" x14ac:dyDescent="0.2">
      <c r="A10" s="3"/>
      <c r="B10" s="5"/>
      <c r="C10" s="6"/>
      <c r="D10" s="3"/>
      <c r="E10" s="3"/>
      <c r="F10" s="3"/>
    </row>
    <row r="11" spans="1:7" x14ac:dyDescent="0.2">
      <c r="B11" s="7"/>
      <c r="C11" s="8"/>
    </row>
    <row r="12" spans="1:7" ht="75" customHeight="1" x14ac:dyDescent="0.15">
      <c r="B12" s="4" t="s">
        <v>6</v>
      </c>
      <c r="C12" s="9" t="s">
        <v>7</v>
      </c>
    </row>
    <row r="13" spans="1:7" ht="20.25" customHeight="1" x14ac:dyDescent="0.2">
      <c r="B13" s="7"/>
      <c r="C13" s="8"/>
    </row>
    <row r="14" spans="1:7" ht="60" customHeight="1" x14ac:dyDescent="0.15">
      <c r="B14" s="4" t="s">
        <v>8</v>
      </c>
      <c r="C14" s="10" t="s">
        <v>9</v>
      </c>
    </row>
    <row r="15" spans="1:7" ht="20.25" customHeight="1" x14ac:dyDescent="0.2">
      <c r="B15" s="7"/>
      <c r="C15" s="8"/>
    </row>
    <row r="16" spans="1:7" ht="79.5" customHeight="1" x14ac:dyDescent="0.15">
      <c r="B16" s="4" t="s">
        <v>10</v>
      </c>
      <c r="C16" s="9" t="s">
        <v>11</v>
      </c>
    </row>
    <row r="17" spans="2:3" ht="23.25" customHeight="1" x14ac:dyDescent="0.15">
      <c r="B17" s="11"/>
      <c r="C17" s="12"/>
    </row>
    <row r="18" spans="2:3" ht="63.75" customHeight="1" x14ac:dyDescent="0.15">
      <c r="B18" s="4" t="s">
        <v>12</v>
      </c>
      <c r="C18" s="9" t="s">
        <v>13</v>
      </c>
    </row>
    <row r="19" spans="2:3" x14ac:dyDescent="0.2">
      <c r="B19" s="7"/>
    </row>
    <row r="20" spans="2:3" x14ac:dyDescent="0.2">
      <c r="B20" s="7"/>
    </row>
    <row r="21" spans="2:3" ht="71.25" customHeight="1" x14ac:dyDescent="0.15">
      <c r="B21" s="4" t="s">
        <v>14</v>
      </c>
      <c r="C21" s="9" t="s">
        <v>15</v>
      </c>
    </row>
    <row r="22" spans="2:3" x14ac:dyDescent="0.2">
      <c r="B22" s="7"/>
    </row>
    <row r="23" spans="2:3" ht="17" customHeight="1" x14ac:dyDescent="0.2"/>
    <row r="24" spans="2:3" ht="64.5" customHeight="1" x14ac:dyDescent="0.15">
      <c r="B24" s="4" t="s">
        <v>16</v>
      </c>
      <c r="C24" s="35" t="s">
        <v>17</v>
      </c>
    </row>
    <row r="27" spans="2:3" ht="13" x14ac:dyDescent="0.15">
      <c r="B27" s="38" t="s">
        <v>18</v>
      </c>
      <c r="C27" s="38"/>
    </row>
    <row r="28" spans="2:3" ht="13" x14ac:dyDescent="0.15">
      <c r="B28" s="38" t="s">
        <v>19</v>
      </c>
      <c r="C28" s="38"/>
    </row>
    <row r="29" spans="2:3" ht="13" x14ac:dyDescent="0.15">
      <c r="B29" s="38" t="s">
        <v>20</v>
      </c>
      <c r="C29" s="38"/>
    </row>
    <row r="31" spans="2:3" ht="13" x14ac:dyDescent="0.15">
      <c r="B31" s="67" t="s">
        <v>21</v>
      </c>
      <c r="C31" s="67"/>
    </row>
    <row r="32" spans="2:3" ht="14" x14ac:dyDescent="0.15">
      <c r="B32" s="9" t="s">
        <v>22</v>
      </c>
      <c r="C32" s="9" t="s">
        <v>23</v>
      </c>
    </row>
  </sheetData>
  <mergeCells count="4">
    <mergeCell ref="B3:C3"/>
    <mergeCell ref="B4:C4"/>
    <mergeCell ref="B6:G6"/>
    <mergeCell ref="B31:C31"/>
  </mergeCells>
  <dataValidations count="6">
    <dataValidation type="list" allowBlank="1" showInputMessage="1" sqref="E4:E5 E9:E10" xr:uid="{BD9000C9-43C5-466B-ABA1-149AB15170D6}">
      <formula1>"Process, Decision, Subprocess, Start, End, Document, Data, Database, External Data, On-page reference, Off-page reference, Custom 1, Custom 2, Custom 3, Custom 4"</formula1>
    </dataValidation>
    <dataValidation allowBlank="1" showInputMessage="1" showErrorMessage="1" promptTitle="Process Step ID" prompt="Enter a unique process step ID for each shape in the diagram." sqref="A3" xr:uid="{3BA55AEC-F729-4B20-A98C-D9C420189350}"/>
    <dataValidation allowBlank="1" showInputMessage="1" showErrorMessage="1" promptTitle="Process Step Description" prompt="Enter text for the process step that will appear in the shape." sqref="B3" xr:uid="{E45E5EF4-7C14-4551-85E3-322B1F250E1E}"/>
    <dataValidation allowBlank="1" showInputMessage="1" showErrorMessage="1" promptTitle="Connector Label" prompt="If desired, label the connector to the next step. Use commas to separate multiple next steps, such as &quot;Yes,No&quot;." sqref="D3" xr:uid="{9B0BECC9-05FF-4136-B345-F16006C5CDCE}"/>
    <dataValidation allowBlank="1" showInputMessage="1" showErrorMessage="1" promptTitle="Shape Type" prompt="Enter the type of shape you'd like each process step to use." sqref="E3" xr:uid="{E2C35C07-AC67-44E3-911B-13A621E5D6F5}"/>
    <dataValidation allowBlank="1" showInputMessage="1" showErrorMessage="1" promptTitle="Alt Text" prompt="Alt Text helps people with visual impairments understand your diagram. Describe each process step." sqref="F3" xr:uid="{6D449E87-523F-4BAD-B990-F66614E022F4}"/>
  </dataValidation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83D9-7D21-4B25-9042-69DB4CACE490}">
  <dimension ref="A1:E324"/>
  <sheetViews>
    <sheetView showGridLines="0" workbookViewId="0">
      <selection activeCell="E205" sqref="E205"/>
    </sheetView>
  </sheetViews>
  <sheetFormatPr baseColWidth="10" defaultColWidth="8.83203125" defaultRowHeight="15" x14ac:dyDescent="0.2"/>
  <cols>
    <col min="1" max="1" width="42.5" customWidth="1"/>
    <col min="2" max="2" width="34.83203125" customWidth="1"/>
    <col min="3" max="3" width="31.6640625" customWidth="1"/>
    <col min="4" max="4" width="42.5" customWidth="1"/>
    <col min="5" max="5" width="15.83203125" customWidth="1"/>
  </cols>
  <sheetData>
    <row r="1" spans="1:5" x14ac:dyDescent="0.2">
      <c r="A1" s="50" t="s">
        <v>24</v>
      </c>
      <c r="B1" s="76" t="s">
        <v>25</v>
      </c>
      <c r="C1" s="76"/>
      <c r="D1" s="76"/>
    </row>
    <row r="2" spans="1:5" x14ac:dyDescent="0.2">
      <c r="A2" s="50" t="s">
        <v>26</v>
      </c>
      <c r="B2" s="76" t="s">
        <v>25</v>
      </c>
      <c r="C2" s="76"/>
      <c r="D2" s="76"/>
    </row>
    <row r="3" spans="1:5" x14ac:dyDescent="0.2">
      <c r="A3" s="50" t="s">
        <v>27</v>
      </c>
      <c r="B3" s="76" t="s">
        <v>25</v>
      </c>
      <c r="C3" s="76"/>
      <c r="D3" s="76"/>
    </row>
    <row r="4" spans="1:5" ht="27.5" customHeight="1" x14ac:dyDescent="0.2">
      <c r="A4" s="50" t="s">
        <v>28</v>
      </c>
      <c r="B4" s="76" t="s">
        <v>29</v>
      </c>
      <c r="C4" s="76"/>
      <c r="D4" s="76"/>
      <c r="E4" t="s">
        <v>30</v>
      </c>
    </row>
    <row r="6" spans="1:5" x14ac:dyDescent="0.2">
      <c r="A6" s="19" t="s">
        <v>31</v>
      </c>
      <c r="B6" s="80">
        <v>1.1000000000000001</v>
      </c>
      <c r="C6" s="81"/>
      <c r="D6" s="82"/>
    </row>
    <row r="7" spans="1:5" x14ac:dyDescent="0.2">
      <c r="A7" s="19" t="s">
        <v>32</v>
      </c>
      <c r="B7" s="71" t="s">
        <v>33</v>
      </c>
      <c r="C7" s="72"/>
      <c r="D7" s="73"/>
    </row>
    <row r="8" spans="1:5" x14ac:dyDescent="0.2">
      <c r="A8" s="19" t="s">
        <v>34</v>
      </c>
      <c r="B8" s="17" t="s">
        <v>35</v>
      </c>
      <c r="C8" s="17"/>
      <c r="D8" s="17"/>
    </row>
    <row r="9" spans="1:5" x14ac:dyDescent="0.2">
      <c r="A9" s="19" t="s">
        <v>36</v>
      </c>
      <c r="B9" s="13" t="s">
        <v>37</v>
      </c>
      <c r="C9" s="13" t="s">
        <v>38</v>
      </c>
      <c r="D9" s="13" t="s">
        <v>39</v>
      </c>
    </row>
    <row r="10" spans="1:5" x14ac:dyDescent="0.2">
      <c r="A10" s="19" t="s">
        <v>40</v>
      </c>
      <c r="B10" s="14" t="s">
        <v>41</v>
      </c>
      <c r="C10" s="14" t="s">
        <v>41</v>
      </c>
      <c r="D10" s="14" t="s">
        <v>41</v>
      </c>
    </row>
    <row r="11" spans="1:5" x14ac:dyDescent="0.2">
      <c r="A11" s="20" t="s">
        <v>42</v>
      </c>
      <c r="B11" s="16">
        <v>0</v>
      </c>
      <c r="C11" s="16">
        <v>0</v>
      </c>
      <c r="D11" s="16">
        <v>0</v>
      </c>
    </row>
    <row r="12" spans="1:5" x14ac:dyDescent="0.2">
      <c r="A12" s="19" t="s">
        <v>43</v>
      </c>
      <c r="B12" s="68" t="s">
        <v>41</v>
      </c>
      <c r="C12" s="69"/>
      <c r="D12" s="70"/>
    </row>
    <row r="13" spans="1:5" x14ac:dyDescent="0.2">
      <c r="A13" s="19" t="s">
        <v>44</v>
      </c>
      <c r="B13" s="16">
        <v>0</v>
      </c>
      <c r="C13" s="16">
        <v>0</v>
      </c>
      <c r="D13" s="16">
        <v>0</v>
      </c>
    </row>
    <row r="14" spans="1:5" x14ac:dyDescent="0.2">
      <c r="A14" s="19" t="s">
        <v>45</v>
      </c>
      <c r="B14" s="34">
        <f>B11*C11*D11</f>
        <v>0</v>
      </c>
      <c r="C14" s="34"/>
      <c r="D14" s="34"/>
    </row>
    <row r="15" spans="1:5" x14ac:dyDescent="0.2">
      <c r="A15" s="19" t="s">
        <v>46</v>
      </c>
      <c r="B15" s="34">
        <f>B13*C13*D13</f>
        <v>0</v>
      </c>
      <c r="C15" s="34"/>
      <c r="D15" s="34"/>
    </row>
    <row r="17" spans="1:4" x14ac:dyDescent="0.2">
      <c r="A17" s="19" t="s">
        <v>31</v>
      </c>
      <c r="B17" s="74">
        <v>1.2</v>
      </c>
      <c r="C17" s="74"/>
      <c r="D17" s="74"/>
    </row>
    <row r="18" spans="1:4" x14ac:dyDescent="0.2">
      <c r="A18" s="19" t="s">
        <v>32</v>
      </c>
      <c r="B18" s="75" t="s">
        <v>33</v>
      </c>
      <c r="C18" s="75"/>
      <c r="D18" s="75"/>
    </row>
    <row r="19" spans="1:4" x14ac:dyDescent="0.2">
      <c r="A19" s="19" t="s">
        <v>34</v>
      </c>
      <c r="B19" s="17" t="s">
        <v>47</v>
      </c>
      <c r="C19" s="17"/>
      <c r="D19" s="17"/>
    </row>
    <row r="20" spans="1:4" x14ac:dyDescent="0.2">
      <c r="A20" s="19" t="s">
        <v>36</v>
      </c>
      <c r="B20" s="13" t="s">
        <v>37</v>
      </c>
      <c r="C20" s="13" t="s">
        <v>38</v>
      </c>
      <c r="D20" s="13" t="s">
        <v>39</v>
      </c>
    </row>
    <row r="21" spans="1:4" x14ac:dyDescent="0.2">
      <c r="A21" s="19" t="s">
        <v>40</v>
      </c>
      <c r="B21" s="14" t="s">
        <v>41</v>
      </c>
      <c r="C21" s="14" t="s">
        <v>41</v>
      </c>
      <c r="D21" s="14" t="s">
        <v>41</v>
      </c>
    </row>
    <row r="22" spans="1:4" x14ac:dyDescent="0.2">
      <c r="A22" s="20" t="s">
        <v>42</v>
      </c>
      <c r="B22" s="16">
        <v>0</v>
      </c>
      <c r="C22" s="16">
        <v>0</v>
      </c>
      <c r="D22" s="16">
        <v>0</v>
      </c>
    </row>
    <row r="23" spans="1:4" x14ac:dyDescent="0.2">
      <c r="A23" s="19" t="s">
        <v>43</v>
      </c>
      <c r="B23" s="68" t="s">
        <v>41</v>
      </c>
      <c r="C23" s="69"/>
      <c r="D23" s="70"/>
    </row>
    <row r="24" spans="1:4" x14ac:dyDescent="0.2">
      <c r="A24" s="19" t="s">
        <v>44</v>
      </c>
      <c r="B24" s="16">
        <v>0</v>
      </c>
      <c r="C24" s="16">
        <v>0</v>
      </c>
      <c r="D24" s="16">
        <v>0</v>
      </c>
    </row>
    <row r="25" spans="1:4" x14ac:dyDescent="0.2">
      <c r="A25" s="19" t="s">
        <v>45</v>
      </c>
      <c r="B25" s="34">
        <f>B22*C22*D22</f>
        <v>0</v>
      </c>
      <c r="C25" s="34"/>
      <c r="D25" s="34"/>
    </row>
    <row r="26" spans="1:4" x14ac:dyDescent="0.2">
      <c r="A26" s="19" t="s">
        <v>46</v>
      </c>
      <c r="B26" s="34">
        <f>B24*C24*D24</f>
        <v>0</v>
      </c>
      <c r="C26" s="34"/>
      <c r="D26" s="34"/>
    </row>
    <row r="28" spans="1:4" x14ac:dyDescent="0.2">
      <c r="A28" s="19" t="s">
        <v>31</v>
      </c>
      <c r="B28" s="74">
        <v>1.3</v>
      </c>
      <c r="C28" s="74"/>
      <c r="D28" s="74"/>
    </row>
    <row r="29" spans="1:4" x14ac:dyDescent="0.2">
      <c r="A29" s="19" t="s">
        <v>32</v>
      </c>
      <c r="B29" s="75" t="s">
        <v>33</v>
      </c>
      <c r="C29" s="75"/>
      <c r="D29" s="75"/>
    </row>
    <row r="30" spans="1:4" x14ac:dyDescent="0.2">
      <c r="A30" s="19" t="s">
        <v>34</v>
      </c>
      <c r="B30" s="17" t="s">
        <v>48</v>
      </c>
      <c r="C30" s="17"/>
      <c r="D30" s="17"/>
    </row>
    <row r="31" spans="1:4" x14ac:dyDescent="0.2">
      <c r="A31" s="19" t="s">
        <v>36</v>
      </c>
      <c r="B31" s="13" t="s">
        <v>37</v>
      </c>
      <c r="C31" s="13" t="s">
        <v>38</v>
      </c>
      <c r="D31" s="13" t="s">
        <v>39</v>
      </c>
    </row>
    <row r="32" spans="1:4" x14ac:dyDescent="0.2">
      <c r="A32" s="19" t="s">
        <v>40</v>
      </c>
      <c r="B32" s="14" t="s">
        <v>41</v>
      </c>
      <c r="C32" s="14" t="s">
        <v>41</v>
      </c>
      <c r="D32" s="14" t="s">
        <v>41</v>
      </c>
    </row>
    <row r="33" spans="1:4" x14ac:dyDescent="0.2">
      <c r="A33" s="20" t="s">
        <v>42</v>
      </c>
      <c r="B33" s="16">
        <v>0</v>
      </c>
      <c r="C33" s="16">
        <v>0</v>
      </c>
      <c r="D33" s="16">
        <v>0</v>
      </c>
    </row>
    <row r="34" spans="1:4" x14ac:dyDescent="0.2">
      <c r="A34" s="19" t="s">
        <v>43</v>
      </c>
      <c r="B34" s="68" t="s">
        <v>41</v>
      </c>
      <c r="C34" s="69"/>
      <c r="D34" s="70"/>
    </row>
    <row r="35" spans="1:4" x14ac:dyDescent="0.2">
      <c r="A35" s="19" t="s">
        <v>44</v>
      </c>
      <c r="B35" s="16">
        <v>0</v>
      </c>
      <c r="C35" s="16">
        <v>0</v>
      </c>
      <c r="D35" s="16">
        <v>0</v>
      </c>
    </row>
    <row r="36" spans="1:4" x14ac:dyDescent="0.2">
      <c r="A36" s="19" t="s">
        <v>45</v>
      </c>
      <c r="B36" s="34">
        <f>B33*C33*D33</f>
        <v>0</v>
      </c>
      <c r="C36" s="34"/>
      <c r="D36" s="34"/>
    </row>
    <row r="37" spans="1:4" x14ac:dyDescent="0.2">
      <c r="A37" s="19" t="s">
        <v>46</v>
      </c>
      <c r="B37" s="34">
        <f>B35*C35*D35</f>
        <v>0</v>
      </c>
      <c r="C37" s="34"/>
      <c r="D37" s="34"/>
    </row>
    <row r="39" spans="1:4" x14ac:dyDescent="0.2">
      <c r="A39" s="19" t="s">
        <v>31</v>
      </c>
      <c r="B39" s="74">
        <v>1.4</v>
      </c>
      <c r="C39" s="74"/>
      <c r="D39" s="74"/>
    </row>
    <row r="40" spans="1:4" x14ac:dyDescent="0.2">
      <c r="A40" s="19" t="s">
        <v>32</v>
      </c>
      <c r="B40" s="75" t="s">
        <v>33</v>
      </c>
      <c r="C40" s="75"/>
      <c r="D40" s="75"/>
    </row>
    <row r="41" spans="1:4" x14ac:dyDescent="0.2">
      <c r="A41" s="19" t="s">
        <v>34</v>
      </c>
      <c r="B41" s="17" t="s">
        <v>49</v>
      </c>
      <c r="C41" s="17"/>
      <c r="D41" s="17"/>
    </row>
    <row r="42" spans="1:4" x14ac:dyDescent="0.2">
      <c r="A42" s="19" t="s">
        <v>36</v>
      </c>
      <c r="B42" s="13" t="s">
        <v>37</v>
      </c>
      <c r="C42" s="13" t="s">
        <v>38</v>
      </c>
      <c r="D42" s="13" t="s">
        <v>39</v>
      </c>
    </row>
    <row r="43" spans="1:4" x14ac:dyDescent="0.2">
      <c r="A43" s="19" t="s">
        <v>40</v>
      </c>
      <c r="B43" s="14" t="s">
        <v>41</v>
      </c>
      <c r="C43" s="14"/>
      <c r="D43" s="14" t="s">
        <v>41</v>
      </c>
    </row>
    <row r="44" spans="1:4" x14ac:dyDescent="0.2">
      <c r="A44" s="20" t="s">
        <v>42</v>
      </c>
      <c r="B44" s="16">
        <v>0</v>
      </c>
      <c r="C44" s="16">
        <v>0</v>
      </c>
      <c r="D44" s="16">
        <v>0</v>
      </c>
    </row>
    <row r="45" spans="1:4" x14ac:dyDescent="0.2">
      <c r="A45" s="19" t="s">
        <v>43</v>
      </c>
      <c r="B45" s="68" t="s">
        <v>41</v>
      </c>
      <c r="C45" s="69"/>
      <c r="D45" s="70"/>
    </row>
    <row r="46" spans="1:4" x14ac:dyDescent="0.2">
      <c r="A46" s="19" t="s">
        <v>44</v>
      </c>
      <c r="B46" s="16">
        <v>0</v>
      </c>
      <c r="C46" s="16">
        <v>0</v>
      </c>
      <c r="D46" s="16">
        <v>0</v>
      </c>
    </row>
    <row r="47" spans="1:4" x14ac:dyDescent="0.2">
      <c r="A47" s="19" t="s">
        <v>45</v>
      </c>
      <c r="B47" s="34">
        <f>B44*C44*D44</f>
        <v>0</v>
      </c>
      <c r="C47" s="34"/>
      <c r="D47" s="34"/>
    </row>
    <row r="48" spans="1:4" x14ac:dyDescent="0.2">
      <c r="A48" s="19" t="s">
        <v>46</v>
      </c>
      <c r="B48" s="34">
        <f>B46*C46*D46</f>
        <v>0</v>
      </c>
      <c r="C48" s="34"/>
      <c r="D48" s="34"/>
    </row>
    <row r="50" spans="1:4" x14ac:dyDescent="0.2">
      <c r="A50" s="19" t="s">
        <v>31</v>
      </c>
      <c r="B50" s="74" t="s">
        <v>50</v>
      </c>
      <c r="C50" s="74"/>
      <c r="D50" s="74"/>
    </row>
    <row r="51" spans="1:4" x14ac:dyDescent="0.2">
      <c r="A51" s="19" t="s">
        <v>32</v>
      </c>
      <c r="B51" s="75" t="s">
        <v>33</v>
      </c>
      <c r="C51" s="75"/>
      <c r="D51" s="75"/>
    </row>
    <row r="52" spans="1:4" ht="28" x14ac:dyDescent="0.2">
      <c r="A52" s="19" t="s">
        <v>34</v>
      </c>
      <c r="B52" s="17" t="s">
        <v>51</v>
      </c>
      <c r="C52" s="17"/>
      <c r="D52" s="17"/>
    </row>
    <row r="53" spans="1:4" x14ac:dyDescent="0.2">
      <c r="A53" s="19" t="s">
        <v>36</v>
      </c>
      <c r="B53" s="13" t="s">
        <v>37</v>
      </c>
      <c r="C53" s="13" t="s">
        <v>38</v>
      </c>
      <c r="D53" s="13" t="s">
        <v>39</v>
      </c>
    </row>
    <row r="54" spans="1:4" x14ac:dyDescent="0.2">
      <c r="A54" s="19" t="s">
        <v>40</v>
      </c>
      <c r="B54" s="37" t="s">
        <v>41</v>
      </c>
      <c r="C54" s="37" t="s">
        <v>41</v>
      </c>
      <c r="D54" s="37" t="s">
        <v>41</v>
      </c>
    </row>
    <row r="55" spans="1:4" x14ac:dyDescent="0.2">
      <c r="A55" s="20" t="s">
        <v>42</v>
      </c>
      <c r="B55" s="16">
        <v>0</v>
      </c>
      <c r="C55" s="16">
        <v>0</v>
      </c>
      <c r="D55" s="16">
        <v>0</v>
      </c>
    </row>
    <row r="56" spans="1:4" x14ac:dyDescent="0.2">
      <c r="A56" s="19" t="s">
        <v>43</v>
      </c>
      <c r="B56" s="77" t="s">
        <v>41</v>
      </c>
      <c r="C56" s="78"/>
      <c r="D56" s="79"/>
    </row>
    <row r="57" spans="1:4" x14ac:dyDescent="0.2">
      <c r="A57" s="19" t="s">
        <v>44</v>
      </c>
      <c r="B57" s="16">
        <v>0</v>
      </c>
      <c r="C57" s="16">
        <v>0</v>
      </c>
      <c r="D57" s="16">
        <v>0</v>
      </c>
    </row>
    <row r="58" spans="1:4" x14ac:dyDescent="0.2">
      <c r="A58" s="19" t="s">
        <v>45</v>
      </c>
      <c r="B58" s="34">
        <f>B55*C55*D55</f>
        <v>0</v>
      </c>
      <c r="C58" s="34"/>
      <c r="D58" s="34"/>
    </row>
    <row r="59" spans="1:4" x14ac:dyDescent="0.2">
      <c r="A59" s="19" t="s">
        <v>46</v>
      </c>
      <c r="B59" s="34">
        <f>B57*C57*D57</f>
        <v>0</v>
      </c>
      <c r="C59" s="34"/>
      <c r="D59" s="34"/>
    </row>
    <row r="61" spans="1:4" x14ac:dyDescent="0.2">
      <c r="A61" s="19" t="s">
        <v>31</v>
      </c>
      <c r="B61" s="74" t="s">
        <v>52</v>
      </c>
      <c r="C61" s="74"/>
      <c r="D61" s="74"/>
    </row>
    <row r="62" spans="1:4" x14ac:dyDescent="0.2">
      <c r="A62" s="19" t="s">
        <v>32</v>
      </c>
      <c r="B62" s="75" t="s">
        <v>33</v>
      </c>
      <c r="C62" s="75"/>
      <c r="D62" s="75"/>
    </row>
    <row r="63" spans="1:4" ht="28" x14ac:dyDescent="0.2">
      <c r="A63" s="19" t="s">
        <v>34</v>
      </c>
      <c r="B63" s="17" t="s">
        <v>53</v>
      </c>
      <c r="C63" s="17"/>
      <c r="D63" s="17"/>
    </row>
    <row r="64" spans="1:4" x14ac:dyDescent="0.2">
      <c r="A64" s="19" t="s">
        <v>36</v>
      </c>
      <c r="B64" s="13" t="s">
        <v>37</v>
      </c>
      <c r="C64" s="13" t="s">
        <v>38</v>
      </c>
      <c r="D64" s="13" t="s">
        <v>39</v>
      </c>
    </row>
    <row r="65" spans="1:4" x14ac:dyDescent="0.2">
      <c r="A65" s="19" t="s">
        <v>40</v>
      </c>
      <c r="B65" s="37" t="s">
        <v>41</v>
      </c>
      <c r="C65" s="37" t="s">
        <v>41</v>
      </c>
      <c r="D65" s="37" t="s">
        <v>41</v>
      </c>
    </row>
    <row r="66" spans="1:4" x14ac:dyDescent="0.2">
      <c r="A66" s="20" t="s">
        <v>42</v>
      </c>
      <c r="B66" s="16">
        <v>0</v>
      </c>
      <c r="C66" s="16">
        <v>0</v>
      </c>
      <c r="D66" s="16">
        <v>0</v>
      </c>
    </row>
    <row r="67" spans="1:4" x14ac:dyDescent="0.2">
      <c r="A67" s="19" t="s">
        <v>43</v>
      </c>
      <c r="B67" s="77" t="s">
        <v>41</v>
      </c>
      <c r="C67" s="78"/>
      <c r="D67" s="79"/>
    </row>
    <row r="68" spans="1:4" x14ac:dyDescent="0.2">
      <c r="A68" s="19" t="s">
        <v>44</v>
      </c>
      <c r="B68" s="16">
        <v>0</v>
      </c>
      <c r="C68" s="16">
        <v>0</v>
      </c>
      <c r="D68" s="16">
        <v>0</v>
      </c>
    </row>
    <row r="69" spans="1:4" x14ac:dyDescent="0.2">
      <c r="A69" s="19" t="s">
        <v>45</v>
      </c>
      <c r="B69" s="34">
        <f>B66*C66*D66</f>
        <v>0</v>
      </c>
      <c r="C69" s="34"/>
      <c r="D69" s="34"/>
    </row>
    <row r="70" spans="1:4" x14ac:dyDescent="0.2">
      <c r="A70" s="19" t="s">
        <v>46</v>
      </c>
      <c r="B70" s="34">
        <f>B68*C68*D68</f>
        <v>0</v>
      </c>
      <c r="C70" s="34"/>
      <c r="D70" s="34"/>
    </row>
    <row r="71" spans="1:4" x14ac:dyDescent="0.2">
      <c r="A71" s="51"/>
    </row>
    <row r="72" spans="1:4" x14ac:dyDescent="0.2">
      <c r="A72" s="19" t="s">
        <v>31</v>
      </c>
      <c r="B72" s="74" t="s">
        <v>54</v>
      </c>
      <c r="C72" s="74"/>
      <c r="D72" s="74"/>
    </row>
    <row r="73" spans="1:4" x14ac:dyDescent="0.2">
      <c r="A73" s="19" t="s">
        <v>32</v>
      </c>
      <c r="B73" s="75" t="s">
        <v>33</v>
      </c>
      <c r="C73" s="75"/>
      <c r="D73" s="75"/>
    </row>
    <row r="74" spans="1:4" ht="28" x14ac:dyDescent="0.2">
      <c r="A74" s="19" t="s">
        <v>34</v>
      </c>
      <c r="B74" s="17" t="s">
        <v>55</v>
      </c>
      <c r="C74" s="17"/>
      <c r="D74" s="17"/>
    </row>
    <row r="75" spans="1:4" x14ac:dyDescent="0.2">
      <c r="A75" s="19" t="s">
        <v>36</v>
      </c>
      <c r="B75" s="13" t="s">
        <v>37</v>
      </c>
      <c r="C75" s="13" t="s">
        <v>38</v>
      </c>
      <c r="D75" s="13" t="s">
        <v>39</v>
      </c>
    </row>
    <row r="76" spans="1:4" x14ac:dyDescent="0.2">
      <c r="A76" s="19" t="s">
        <v>40</v>
      </c>
      <c r="B76" s="37" t="s">
        <v>41</v>
      </c>
      <c r="C76" s="37" t="s">
        <v>41</v>
      </c>
      <c r="D76" s="37" t="s">
        <v>41</v>
      </c>
    </row>
    <row r="77" spans="1:4" x14ac:dyDescent="0.2">
      <c r="A77" s="20" t="s">
        <v>42</v>
      </c>
      <c r="B77" s="16">
        <v>0</v>
      </c>
      <c r="C77" s="16">
        <v>0</v>
      </c>
      <c r="D77" s="16">
        <v>0</v>
      </c>
    </row>
    <row r="78" spans="1:4" x14ac:dyDescent="0.2">
      <c r="A78" s="19" t="s">
        <v>43</v>
      </c>
      <c r="B78" s="77" t="s">
        <v>41</v>
      </c>
      <c r="C78" s="78"/>
      <c r="D78" s="79"/>
    </row>
    <row r="79" spans="1:4" x14ac:dyDescent="0.2">
      <c r="A79" s="19" t="s">
        <v>44</v>
      </c>
      <c r="B79" s="16">
        <v>0</v>
      </c>
      <c r="C79" s="16">
        <v>0</v>
      </c>
      <c r="D79" s="16">
        <v>0</v>
      </c>
    </row>
    <row r="80" spans="1:4" x14ac:dyDescent="0.2">
      <c r="A80" s="19" t="s">
        <v>45</v>
      </c>
      <c r="B80" s="34">
        <f>B77*C77*D77</f>
        <v>0</v>
      </c>
      <c r="C80" s="34"/>
      <c r="D80" s="34"/>
    </row>
    <row r="81" spans="1:4" x14ac:dyDescent="0.2">
      <c r="A81" s="19" t="s">
        <v>46</v>
      </c>
      <c r="B81" s="34">
        <f>B79*C79*D79</f>
        <v>0</v>
      </c>
      <c r="C81" s="34"/>
      <c r="D81" s="34"/>
    </row>
    <row r="82" spans="1:4" x14ac:dyDescent="0.2">
      <c r="B82" s="51"/>
    </row>
    <row r="83" spans="1:4" x14ac:dyDescent="0.2">
      <c r="A83" s="19" t="s">
        <v>31</v>
      </c>
      <c r="B83" s="74" t="s">
        <v>56</v>
      </c>
      <c r="C83" s="74"/>
      <c r="D83" s="74"/>
    </row>
    <row r="84" spans="1:4" x14ac:dyDescent="0.2">
      <c r="A84" s="19" t="s">
        <v>32</v>
      </c>
      <c r="B84" s="75" t="s">
        <v>33</v>
      </c>
      <c r="C84" s="75"/>
      <c r="D84" s="75"/>
    </row>
    <row r="85" spans="1:4" x14ac:dyDescent="0.2">
      <c r="A85" s="19" t="s">
        <v>34</v>
      </c>
      <c r="B85" s="17" t="s">
        <v>57</v>
      </c>
      <c r="C85" s="17"/>
      <c r="D85" s="17"/>
    </row>
    <row r="86" spans="1:4" x14ac:dyDescent="0.2">
      <c r="A86" s="19" t="s">
        <v>36</v>
      </c>
      <c r="B86" s="13" t="s">
        <v>37</v>
      </c>
      <c r="C86" s="13" t="s">
        <v>38</v>
      </c>
      <c r="D86" s="13" t="s">
        <v>39</v>
      </c>
    </row>
    <row r="87" spans="1:4" x14ac:dyDescent="0.2">
      <c r="A87" s="19" t="s">
        <v>40</v>
      </c>
      <c r="B87" s="37" t="s">
        <v>41</v>
      </c>
      <c r="C87" s="37" t="s">
        <v>41</v>
      </c>
      <c r="D87" s="37" t="s">
        <v>41</v>
      </c>
    </row>
    <row r="88" spans="1:4" x14ac:dyDescent="0.2">
      <c r="A88" s="20" t="s">
        <v>42</v>
      </c>
      <c r="B88" s="16">
        <v>0</v>
      </c>
      <c r="C88" s="16">
        <v>0</v>
      </c>
      <c r="D88" s="16">
        <v>0</v>
      </c>
    </row>
    <row r="89" spans="1:4" x14ac:dyDescent="0.2">
      <c r="A89" s="19" t="s">
        <v>43</v>
      </c>
      <c r="B89" s="77" t="s">
        <v>41</v>
      </c>
      <c r="C89" s="78"/>
      <c r="D89" s="79"/>
    </row>
    <row r="90" spans="1:4" x14ac:dyDescent="0.2">
      <c r="A90" s="19" t="s">
        <v>44</v>
      </c>
      <c r="B90" s="16">
        <v>0</v>
      </c>
      <c r="C90" s="16">
        <v>0</v>
      </c>
      <c r="D90" s="16">
        <v>0</v>
      </c>
    </row>
    <row r="91" spans="1:4" x14ac:dyDescent="0.2">
      <c r="A91" s="19" t="s">
        <v>45</v>
      </c>
      <c r="B91" s="34">
        <f>B88*C88*D88</f>
        <v>0</v>
      </c>
      <c r="C91" s="34"/>
      <c r="D91" s="34"/>
    </row>
    <row r="92" spans="1:4" x14ac:dyDescent="0.2">
      <c r="A92" s="19" t="s">
        <v>46</v>
      </c>
      <c r="B92" s="34">
        <f>B90*C90*D90</f>
        <v>0</v>
      </c>
      <c r="C92" s="34"/>
      <c r="D92" s="34"/>
    </row>
    <row r="94" spans="1:4" x14ac:dyDescent="0.2">
      <c r="A94" s="19" t="s">
        <v>31</v>
      </c>
      <c r="B94" s="74">
        <v>1.6</v>
      </c>
      <c r="C94" s="74"/>
      <c r="D94" s="74"/>
    </row>
    <row r="95" spans="1:4" x14ac:dyDescent="0.2">
      <c r="A95" s="19" t="s">
        <v>32</v>
      </c>
      <c r="B95" s="75" t="s">
        <v>33</v>
      </c>
      <c r="C95" s="75"/>
      <c r="D95" s="75"/>
    </row>
    <row r="96" spans="1:4" x14ac:dyDescent="0.2">
      <c r="A96" s="19" t="s">
        <v>34</v>
      </c>
      <c r="B96" s="17" t="s">
        <v>58</v>
      </c>
      <c r="C96" s="17"/>
      <c r="D96" s="17"/>
    </row>
    <row r="97" spans="1:5" x14ac:dyDescent="0.2">
      <c r="A97" s="19" t="s">
        <v>36</v>
      </c>
      <c r="B97" s="13" t="s">
        <v>37</v>
      </c>
      <c r="C97" s="13" t="s">
        <v>38</v>
      </c>
      <c r="D97" s="13" t="s">
        <v>39</v>
      </c>
    </row>
    <row r="98" spans="1:5" x14ac:dyDescent="0.2">
      <c r="A98" s="19" t="s">
        <v>40</v>
      </c>
      <c r="B98" s="14" t="s">
        <v>41</v>
      </c>
      <c r="C98" s="14" t="s">
        <v>41</v>
      </c>
      <c r="D98" s="14" t="s">
        <v>41</v>
      </c>
    </row>
    <row r="99" spans="1:5" x14ac:dyDescent="0.2">
      <c r="A99" s="20" t="s">
        <v>42</v>
      </c>
      <c r="B99" s="16">
        <v>0</v>
      </c>
      <c r="C99" s="16">
        <v>0</v>
      </c>
      <c r="D99" s="16">
        <v>0</v>
      </c>
      <c r="E99" s="51"/>
    </row>
    <row r="100" spans="1:5" x14ac:dyDescent="0.2">
      <c r="A100" s="19" t="s">
        <v>43</v>
      </c>
      <c r="B100" s="68" t="s">
        <v>41</v>
      </c>
      <c r="C100" s="69"/>
      <c r="D100" s="70"/>
    </row>
    <row r="101" spans="1:5" x14ac:dyDescent="0.2">
      <c r="A101" s="19" t="s">
        <v>44</v>
      </c>
      <c r="B101" s="16">
        <v>0</v>
      </c>
      <c r="C101" s="16">
        <v>0</v>
      </c>
      <c r="D101" s="16">
        <v>0</v>
      </c>
    </row>
    <row r="102" spans="1:5" x14ac:dyDescent="0.2">
      <c r="A102" s="19" t="s">
        <v>45</v>
      </c>
      <c r="B102" s="34">
        <f>B99*C99*D99</f>
        <v>0</v>
      </c>
      <c r="C102" s="34"/>
      <c r="D102" s="34"/>
    </row>
    <row r="103" spans="1:5" x14ac:dyDescent="0.2">
      <c r="A103" s="19" t="s">
        <v>46</v>
      </c>
      <c r="B103" s="34">
        <f>B101*C101*D101</f>
        <v>0</v>
      </c>
      <c r="C103" s="34"/>
      <c r="D103" s="34"/>
    </row>
    <row r="105" spans="1:5" x14ac:dyDescent="0.2">
      <c r="A105" s="19" t="s">
        <v>31</v>
      </c>
      <c r="B105" s="74">
        <v>1.7</v>
      </c>
      <c r="C105" s="74"/>
      <c r="D105" s="74"/>
    </row>
    <row r="106" spans="1:5" x14ac:dyDescent="0.2">
      <c r="A106" s="19" t="s">
        <v>32</v>
      </c>
      <c r="B106" s="75" t="s">
        <v>33</v>
      </c>
      <c r="C106" s="75"/>
      <c r="D106" s="75"/>
    </row>
    <row r="107" spans="1:5" x14ac:dyDescent="0.2">
      <c r="A107" s="19" t="s">
        <v>34</v>
      </c>
      <c r="B107" s="17" t="s">
        <v>59</v>
      </c>
      <c r="C107" s="17"/>
      <c r="D107" s="17"/>
    </row>
    <row r="108" spans="1:5" x14ac:dyDescent="0.2">
      <c r="A108" s="19" t="s">
        <v>36</v>
      </c>
      <c r="B108" s="13" t="s">
        <v>37</v>
      </c>
      <c r="C108" s="13" t="s">
        <v>38</v>
      </c>
      <c r="D108" s="13" t="s">
        <v>39</v>
      </c>
    </row>
    <row r="109" spans="1:5" x14ac:dyDescent="0.2">
      <c r="A109" s="19" t="s">
        <v>40</v>
      </c>
      <c r="B109" s="14" t="s">
        <v>41</v>
      </c>
      <c r="C109" s="14" t="s">
        <v>41</v>
      </c>
      <c r="D109" s="14" t="s">
        <v>41</v>
      </c>
    </row>
    <row r="110" spans="1:5" x14ac:dyDescent="0.2">
      <c r="A110" s="20" t="s">
        <v>42</v>
      </c>
      <c r="B110" s="16">
        <v>0</v>
      </c>
      <c r="C110" s="16">
        <v>0</v>
      </c>
      <c r="D110" s="16">
        <v>0</v>
      </c>
    </row>
    <row r="111" spans="1:5" x14ac:dyDescent="0.2">
      <c r="A111" s="19" t="s">
        <v>43</v>
      </c>
      <c r="B111" s="68" t="s">
        <v>41</v>
      </c>
      <c r="C111" s="69"/>
      <c r="D111" s="70"/>
    </row>
    <row r="112" spans="1:5" x14ac:dyDescent="0.2">
      <c r="A112" s="19" t="s">
        <v>44</v>
      </c>
      <c r="B112" s="16">
        <v>0</v>
      </c>
      <c r="C112" s="16">
        <v>0</v>
      </c>
      <c r="D112" s="16">
        <v>0</v>
      </c>
    </row>
    <row r="113" spans="1:4" x14ac:dyDescent="0.2">
      <c r="A113" s="19" t="s">
        <v>45</v>
      </c>
      <c r="B113" s="34">
        <f>B110*C110*D110</f>
        <v>0</v>
      </c>
      <c r="C113" s="34"/>
      <c r="D113" s="34"/>
    </row>
    <row r="114" spans="1:4" x14ac:dyDescent="0.2">
      <c r="A114" s="19" t="s">
        <v>46</v>
      </c>
      <c r="B114" s="34">
        <f>B112*C112*D112</f>
        <v>0</v>
      </c>
      <c r="C114" s="34"/>
      <c r="D114" s="34"/>
    </row>
    <row r="116" spans="1:4" x14ac:dyDescent="0.2">
      <c r="A116" s="19" t="s">
        <v>31</v>
      </c>
      <c r="B116" s="74">
        <v>1.8</v>
      </c>
      <c r="C116" s="74"/>
      <c r="D116" s="74"/>
    </row>
    <row r="117" spans="1:4" x14ac:dyDescent="0.2">
      <c r="A117" s="19" t="s">
        <v>32</v>
      </c>
      <c r="B117" s="75" t="s">
        <v>33</v>
      </c>
      <c r="C117" s="75"/>
      <c r="D117" s="75"/>
    </row>
    <row r="118" spans="1:4" x14ac:dyDescent="0.2">
      <c r="A118" s="19" t="s">
        <v>34</v>
      </c>
      <c r="B118" s="17" t="s">
        <v>60</v>
      </c>
      <c r="C118" s="17"/>
      <c r="D118" s="17"/>
    </row>
    <row r="119" spans="1:4" x14ac:dyDescent="0.2">
      <c r="A119" s="19" t="s">
        <v>36</v>
      </c>
      <c r="B119" s="13" t="s">
        <v>37</v>
      </c>
      <c r="C119" s="13" t="s">
        <v>38</v>
      </c>
      <c r="D119" s="13" t="s">
        <v>39</v>
      </c>
    </row>
    <row r="120" spans="1:4" x14ac:dyDescent="0.2">
      <c r="A120" s="19" t="s">
        <v>40</v>
      </c>
      <c r="B120" s="14" t="s">
        <v>41</v>
      </c>
      <c r="C120" s="14" t="s">
        <v>41</v>
      </c>
      <c r="D120" s="14" t="s">
        <v>41</v>
      </c>
    </row>
    <row r="121" spans="1:4" x14ac:dyDescent="0.2">
      <c r="A121" s="20" t="s">
        <v>42</v>
      </c>
      <c r="B121" s="16">
        <v>0</v>
      </c>
      <c r="C121" s="16">
        <v>0</v>
      </c>
      <c r="D121" s="16">
        <v>0</v>
      </c>
    </row>
    <row r="122" spans="1:4" x14ac:dyDescent="0.2">
      <c r="A122" s="19" t="s">
        <v>43</v>
      </c>
      <c r="B122" s="68" t="s">
        <v>41</v>
      </c>
      <c r="C122" s="69"/>
      <c r="D122" s="70"/>
    </row>
    <row r="123" spans="1:4" x14ac:dyDescent="0.2">
      <c r="A123" s="19" t="s">
        <v>44</v>
      </c>
      <c r="B123" s="16">
        <v>0</v>
      </c>
      <c r="C123" s="16">
        <v>0</v>
      </c>
      <c r="D123" s="16">
        <v>0</v>
      </c>
    </row>
    <row r="124" spans="1:4" x14ac:dyDescent="0.2">
      <c r="A124" s="19" t="s">
        <v>45</v>
      </c>
      <c r="B124" s="34">
        <f>B121*C121*D121</f>
        <v>0</v>
      </c>
      <c r="C124" s="34"/>
      <c r="D124" s="34"/>
    </row>
    <row r="125" spans="1:4" x14ac:dyDescent="0.2">
      <c r="A125" s="19" t="s">
        <v>46</v>
      </c>
      <c r="B125" s="34">
        <f>B123*C123*D123</f>
        <v>0</v>
      </c>
      <c r="C125" s="34"/>
      <c r="D125" s="34"/>
    </row>
    <row r="127" spans="1:4" x14ac:dyDescent="0.2">
      <c r="A127" s="19" t="s">
        <v>31</v>
      </c>
      <c r="B127" s="74">
        <v>2.1</v>
      </c>
      <c r="C127" s="74"/>
      <c r="D127" s="74"/>
    </row>
    <row r="128" spans="1:4" x14ac:dyDescent="0.2">
      <c r="A128" s="19" t="s">
        <v>32</v>
      </c>
      <c r="B128" s="75" t="s">
        <v>61</v>
      </c>
      <c r="C128" s="75"/>
      <c r="D128" s="75"/>
    </row>
    <row r="129" spans="1:4" x14ac:dyDescent="0.2">
      <c r="A129" s="19" t="s">
        <v>34</v>
      </c>
      <c r="B129" s="17" t="s">
        <v>62</v>
      </c>
      <c r="C129" s="17"/>
      <c r="D129" s="17"/>
    </row>
    <row r="130" spans="1:4" x14ac:dyDescent="0.2">
      <c r="A130" s="19" t="s">
        <v>36</v>
      </c>
      <c r="B130" s="13" t="s">
        <v>37</v>
      </c>
      <c r="C130" s="13" t="s">
        <v>38</v>
      </c>
      <c r="D130" s="13" t="s">
        <v>39</v>
      </c>
    </row>
    <row r="131" spans="1:4" x14ac:dyDescent="0.2">
      <c r="A131" s="19" t="s">
        <v>40</v>
      </c>
      <c r="B131" s="14" t="s">
        <v>41</v>
      </c>
      <c r="C131" s="14" t="s">
        <v>41</v>
      </c>
      <c r="D131" s="14" t="s">
        <v>41</v>
      </c>
    </row>
    <row r="132" spans="1:4" x14ac:dyDescent="0.2">
      <c r="A132" s="20" t="s">
        <v>42</v>
      </c>
      <c r="B132" s="16">
        <v>0</v>
      </c>
      <c r="C132" s="16">
        <v>0</v>
      </c>
      <c r="D132" s="16">
        <v>0</v>
      </c>
    </row>
    <row r="133" spans="1:4" x14ac:dyDescent="0.2">
      <c r="A133" s="19" t="s">
        <v>43</v>
      </c>
      <c r="B133" s="68" t="s">
        <v>41</v>
      </c>
      <c r="C133" s="69"/>
      <c r="D133" s="70"/>
    </row>
    <row r="134" spans="1:4" x14ac:dyDescent="0.2">
      <c r="A134" s="19" t="s">
        <v>44</v>
      </c>
      <c r="B134" s="16">
        <v>0</v>
      </c>
      <c r="C134" s="16">
        <v>0</v>
      </c>
      <c r="D134" s="16">
        <v>0</v>
      </c>
    </row>
    <row r="135" spans="1:4" x14ac:dyDescent="0.2">
      <c r="A135" s="19" t="s">
        <v>45</v>
      </c>
      <c r="B135" s="34">
        <f>B132*C132*D132</f>
        <v>0</v>
      </c>
      <c r="C135" s="34"/>
      <c r="D135" s="34"/>
    </row>
    <row r="136" spans="1:4" x14ac:dyDescent="0.2">
      <c r="A136" s="19" t="s">
        <v>46</v>
      </c>
      <c r="B136" s="34">
        <f>B134*C134*D134</f>
        <v>0</v>
      </c>
      <c r="C136" s="34"/>
      <c r="D136" s="34"/>
    </row>
    <row r="138" spans="1:4" x14ac:dyDescent="0.2">
      <c r="A138" s="19" t="s">
        <v>31</v>
      </c>
      <c r="B138" s="74">
        <v>2.2000000000000002</v>
      </c>
      <c r="C138" s="74"/>
      <c r="D138" s="74"/>
    </row>
    <row r="139" spans="1:4" x14ac:dyDescent="0.2">
      <c r="A139" s="19" t="s">
        <v>32</v>
      </c>
      <c r="B139" s="75" t="s">
        <v>61</v>
      </c>
      <c r="C139" s="75"/>
      <c r="D139" s="75"/>
    </row>
    <row r="140" spans="1:4" x14ac:dyDescent="0.2">
      <c r="A140" s="19" t="s">
        <v>34</v>
      </c>
      <c r="B140" s="17" t="s">
        <v>63</v>
      </c>
      <c r="C140" s="17"/>
      <c r="D140" s="17"/>
    </row>
    <row r="141" spans="1:4" x14ac:dyDescent="0.2">
      <c r="A141" s="19" t="s">
        <v>36</v>
      </c>
      <c r="B141" s="13" t="s">
        <v>37</v>
      </c>
      <c r="C141" s="13" t="s">
        <v>38</v>
      </c>
      <c r="D141" s="13" t="s">
        <v>39</v>
      </c>
    </row>
    <row r="142" spans="1:4" x14ac:dyDescent="0.2">
      <c r="A142" s="19" t="s">
        <v>40</v>
      </c>
      <c r="B142" s="14" t="s">
        <v>41</v>
      </c>
      <c r="C142" s="14" t="s">
        <v>41</v>
      </c>
      <c r="D142" s="14" t="s">
        <v>41</v>
      </c>
    </row>
    <row r="143" spans="1:4" x14ac:dyDescent="0.2">
      <c r="A143" s="20" t="s">
        <v>42</v>
      </c>
      <c r="B143" s="16">
        <v>0</v>
      </c>
      <c r="C143" s="16">
        <v>0</v>
      </c>
      <c r="D143" s="16">
        <v>0</v>
      </c>
    </row>
    <row r="144" spans="1:4" x14ac:dyDescent="0.2">
      <c r="A144" s="19" t="s">
        <v>43</v>
      </c>
      <c r="B144" s="68" t="s">
        <v>41</v>
      </c>
      <c r="C144" s="69"/>
      <c r="D144" s="70"/>
    </row>
    <row r="145" spans="1:4" x14ac:dyDescent="0.2">
      <c r="A145" s="19" t="s">
        <v>44</v>
      </c>
      <c r="B145" s="16">
        <v>0</v>
      </c>
      <c r="C145" s="16">
        <v>0</v>
      </c>
      <c r="D145" s="16">
        <v>0</v>
      </c>
    </row>
    <row r="146" spans="1:4" x14ac:dyDescent="0.2">
      <c r="A146" s="19" t="s">
        <v>45</v>
      </c>
      <c r="B146" s="34">
        <f>B143*C143*D143</f>
        <v>0</v>
      </c>
      <c r="C146" s="34"/>
      <c r="D146" s="34"/>
    </row>
    <row r="147" spans="1:4" x14ac:dyDescent="0.2">
      <c r="A147" s="19" t="s">
        <v>46</v>
      </c>
      <c r="B147" s="34">
        <f>B145*C145*D145</f>
        <v>0</v>
      </c>
      <c r="C147" s="34"/>
      <c r="D147" s="34"/>
    </row>
    <row r="149" spans="1:4" x14ac:dyDescent="0.2">
      <c r="A149" s="19" t="s">
        <v>31</v>
      </c>
      <c r="B149" s="74">
        <v>2.2999999999999998</v>
      </c>
      <c r="C149" s="74"/>
      <c r="D149" s="74"/>
    </row>
    <row r="150" spans="1:4" x14ac:dyDescent="0.2">
      <c r="A150" s="19" t="s">
        <v>32</v>
      </c>
      <c r="B150" s="75" t="s">
        <v>61</v>
      </c>
      <c r="C150" s="75"/>
      <c r="D150" s="75"/>
    </row>
    <row r="151" spans="1:4" x14ac:dyDescent="0.2">
      <c r="A151" s="19" t="s">
        <v>34</v>
      </c>
      <c r="B151" s="17" t="s">
        <v>64</v>
      </c>
      <c r="C151" s="17"/>
      <c r="D151" s="17"/>
    </row>
    <row r="152" spans="1:4" x14ac:dyDescent="0.2">
      <c r="A152" s="19" t="s">
        <v>36</v>
      </c>
      <c r="B152" s="13" t="s">
        <v>37</v>
      </c>
      <c r="C152" s="13" t="s">
        <v>38</v>
      </c>
      <c r="D152" s="13" t="s">
        <v>39</v>
      </c>
    </row>
    <row r="153" spans="1:4" x14ac:dyDescent="0.2">
      <c r="A153" s="19" t="s">
        <v>40</v>
      </c>
      <c r="B153" s="14" t="s">
        <v>41</v>
      </c>
      <c r="C153" s="14" t="s">
        <v>41</v>
      </c>
      <c r="D153" s="14" t="s">
        <v>41</v>
      </c>
    </row>
    <row r="154" spans="1:4" x14ac:dyDescent="0.2">
      <c r="A154" s="20" t="s">
        <v>42</v>
      </c>
      <c r="B154" s="16">
        <v>0</v>
      </c>
      <c r="C154" s="16">
        <v>0</v>
      </c>
      <c r="D154" s="16">
        <v>0</v>
      </c>
    </row>
    <row r="155" spans="1:4" x14ac:dyDescent="0.2">
      <c r="A155" s="19" t="s">
        <v>43</v>
      </c>
      <c r="B155" s="68" t="s">
        <v>41</v>
      </c>
      <c r="C155" s="69"/>
      <c r="D155" s="70"/>
    </row>
    <row r="156" spans="1:4" x14ac:dyDescent="0.2">
      <c r="A156" s="19" t="s">
        <v>44</v>
      </c>
      <c r="B156" s="16">
        <v>0</v>
      </c>
      <c r="C156" s="16">
        <v>0</v>
      </c>
      <c r="D156" s="16">
        <v>0</v>
      </c>
    </row>
    <row r="157" spans="1:4" x14ac:dyDescent="0.2">
      <c r="A157" s="19" t="s">
        <v>45</v>
      </c>
      <c r="B157" s="34">
        <f>B154*C154*D154</f>
        <v>0</v>
      </c>
      <c r="C157" s="34"/>
      <c r="D157" s="34"/>
    </row>
    <row r="158" spans="1:4" x14ac:dyDescent="0.2">
      <c r="A158" s="19" t="s">
        <v>46</v>
      </c>
      <c r="B158" s="34">
        <f>B156*C156*D156</f>
        <v>0</v>
      </c>
      <c r="C158" s="34"/>
      <c r="D158" s="34"/>
    </row>
    <row r="160" spans="1:4" x14ac:dyDescent="0.2">
      <c r="A160" s="19" t="s">
        <v>31</v>
      </c>
      <c r="B160" s="74">
        <v>2.4</v>
      </c>
      <c r="C160" s="74"/>
      <c r="D160" s="74"/>
    </row>
    <row r="161" spans="1:4" x14ac:dyDescent="0.2">
      <c r="A161" s="19" t="s">
        <v>32</v>
      </c>
      <c r="B161" s="75" t="s">
        <v>61</v>
      </c>
      <c r="C161" s="75"/>
      <c r="D161" s="75"/>
    </row>
    <row r="162" spans="1:4" x14ac:dyDescent="0.2">
      <c r="A162" s="19" t="s">
        <v>34</v>
      </c>
      <c r="B162" s="17" t="s">
        <v>65</v>
      </c>
      <c r="C162" s="17"/>
      <c r="D162" s="17"/>
    </row>
    <row r="163" spans="1:4" x14ac:dyDescent="0.2">
      <c r="A163" s="19" t="s">
        <v>36</v>
      </c>
      <c r="B163" s="13" t="s">
        <v>37</v>
      </c>
      <c r="C163" s="13" t="s">
        <v>38</v>
      </c>
      <c r="D163" s="13" t="s">
        <v>39</v>
      </c>
    </row>
    <row r="164" spans="1:4" x14ac:dyDescent="0.2">
      <c r="A164" s="19" t="s">
        <v>40</v>
      </c>
      <c r="B164" s="14" t="s">
        <v>41</v>
      </c>
      <c r="C164" s="14" t="s">
        <v>41</v>
      </c>
      <c r="D164" s="14" t="s">
        <v>41</v>
      </c>
    </row>
    <row r="165" spans="1:4" x14ac:dyDescent="0.2">
      <c r="A165" s="20" t="s">
        <v>42</v>
      </c>
      <c r="B165" s="16">
        <v>0</v>
      </c>
      <c r="C165" s="16">
        <v>0</v>
      </c>
      <c r="D165" s="16">
        <v>0</v>
      </c>
    </row>
    <row r="166" spans="1:4" x14ac:dyDescent="0.2">
      <c r="A166" s="19" t="s">
        <v>43</v>
      </c>
      <c r="B166" s="68" t="s">
        <v>41</v>
      </c>
      <c r="C166" s="69"/>
      <c r="D166" s="70"/>
    </row>
    <row r="167" spans="1:4" x14ac:dyDescent="0.2">
      <c r="A167" s="19" t="s">
        <v>44</v>
      </c>
      <c r="B167" s="16">
        <v>0</v>
      </c>
      <c r="C167" s="16">
        <v>0</v>
      </c>
      <c r="D167" s="16">
        <v>0</v>
      </c>
    </row>
    <row r="168" spans="1:4" x14ac:dyDescent="0.2">
      <c r="A168" s="19" t="s">
        <v>45</v>
      </c>
      <c r="B168" s="34">
        <f>B165*C165*D165</f>
        <v>0</v>
      </c>
      <c r="C168" s="34"/>
      <c r="D168" s="34"/>
    </row>
    <row r="169" spans="1:4" x14ac:dyDescent="0.2">
      <c r="A169" s="19" t="s">
        <v>46</v>
      </c>
      <c r="B169" s="34">
        <f>B167*C167*D167</f>
        <v>0</v>
      </c>
      <c r="C169" s="34"/>
      <c r="D169" s="34"/>
    </row>
    <row r="171" spans="1:4" x14ac:dyDescent="0.2">
      <c r="A171" s="19" t="s">
        <v>31</v>
      </c>
      <c r="B171" s="74">
        <v>3.1</v>
      </c>
      <c r="C171" s="74"/>
      <c r="D171" s="74"/>
    </row>
    <row r="172" spans="1:4" x14ac:dyDescent="0.2">
      <c r="A172" s="19" t="s">
        <v>32</v>
      </c>
      <c r="B172" s="71" t="s">
        <v>66</v>
      </c>
      <c r="C172" s="72"/>
      <c r="D172" s="73"/>
    </row>
    <row r="173" spans="1:4" x14ac:dyDescent="0.2">
      <c r="A173" s="19" t="s">
        <v>34</v>
      </c>
      <c r="B173" s="17" t="s">
        <v>67</v>
      </c>
      <c r="C173" s="17"/>
      <c r="D173" s="17"/>
    </row>
    <row r="174" spans="1:4" x14ac:dyDescent="0.2">
      <c r="A174" s="19" t="s">
        <v>36</v>
      </c>
      <c r="B174" s="13" t="s">
        <v>37</v>
      </c>
      <c r="C174" s="13" t="s">
        <v>38</v>
      </c>
      <c r="D174" s="13" t="s">
        <v>39</v>
      </c>
    </row>
    <row r="175" spans="1:4" x14ac:dyDescent="0.2">
      <c r="A175" s="19" t="s">
        <v>40</v>
      </c>
      <c r="B175" s="14" t="s">
        <v>41</v>
      </c>
      <c r="C175" s="14" t="s">
        <v>41</v>
      </c>
      <c r="D175" s="14" t="s">
        <v>41</v>
      </c>
    </row>
    <row r="176" spans="1:4" x14ac:dyDescent="0.2">
      <c r="A176" s="20" t="s">
        <v>42</v>
      </c>
      <c r="B176" s="16">
        <v>0</v>
      </c>
      <c r="C176" s="16">
        <v>0</v>
      </c>
      <c r="D176" s="16">
        <v>0</v>
      </c>
    </row>
    <row r="177" spans="1:4" x14ac:dyDescent="0.2">
      <c r="A177" s="19" t="s">
        <v>43</v>
      </c>
      <c r="B177" s="68" t="s">
        <v>41</v>
      </c>
      <c r="C177" s="69"/>
      <c r="D177" s="70"/>
    </row>
    <row r="178" spans="1:4" x14ac:dyDescent="0.2">
      <c r="A178" s="19" t="s">
        <v>44</v>
      </c>
      <c r="B178" s="16">
        <v>0</v>
      </c>
      <c r="C178" s="16">
        <v>0</v>
      </c>
      <c r="D178" s="16">
        <v>0</v>
      </c>
    </row>
    <row r="179" spans="1:4" x14ac:dyDescent="0.2">
      <c r="A179" s="19" t="s">
        <v>45</v>
      </c>
      <c r="B179" s="34">
        <f>B176*C176*D176</f>
        <v>0</v>
      </c>
      <c r="C179" s="34"/>
      <c r="D179" s="34"/>
    </row>
    <row r="180" spans="1:4" x14ac:dyDescent="0.2">
      <c r="A180" s="19" t="s">
        <v>46</v>
      </c>
      <c r="B180" s="34">
        <f>B178*C178*D178</f>
        <v>0</v>
      </c>
      <c r="C180" s="34"/>
      <c r="D180" s="34"/>
    </row>
    <row r="182" spans="1:4" x14ac:dyDescent="0.2">
      <c r="A182" s="19" t="s">
        <v>31</v>
      </c>
      <c r="B182" s="74">
        <v>3.2</v>
      </c>
      <c r="C182" s="74"/>
      <c r="D182" s="74"/>
    </row>
    <row r="183" spans="1:4" x14ac:dyDescent="0.2">
      <c r="A183" s="19" t="s">
        <v>32</v>
      </c>
      <c r="B183" s="71" t="s">
        <v>66</v>
      </c>
      <c r="C183" s="72"/>
      <c r="D183" s="73"/>
    </row>
    <row r="184" spans="1:4" x14ac:dyDescent="0.2">
      <c r="A184" s="19" t="s">
        <v>34</v>
      </c>
      <c r="B184" s="17" t="s">
        <v>68</v>
      </c>
      <c r="C184" s="17"/>
      <c r="D184" s="17"/>
    </row>
    <row r="185" spans="1:4" x14ac:dyDescent="0.2">
      <c r="A185" s="19" t="s">
        <v>36</v>
      </c>
      <c r="B185" s="13" t="s">
        <v>37</v>
      </c>
      <c r="C185" s="13" t="s">
        <v>38</v>
      </c>
      <c r="D185" s="13" t="s">
        <v>39</v>
      </c>
    </row>
    <row r="186" spans="1:4" x14ac:dyDescent="0.2">
      <c r="A186" s="19" t="s">
        <v>40</v>
      </c>
      <c r="B186" s="14" t="s">
        <v>41</v>
      </c>
      <c r="C186" s="14" t="s">
        <v>41</v>
      </c>
      <c r="D186" s="14" t="s">
        <v>41</v>
      </c>
    </row>
    <row r="187" spans="1:4" x14ac:dyDescent="0.2">
      <c r="A187" s="20" t="s">
        <v>42</v>
      </c>
      <c r="B187" s="16">
        <v>0</v>
      </c>
      <c r="C187" s="16">
        <v>0</v>
      </c>
      <c r="D187" s="16">
        <v>0</v>
      </c>
    </row>
    <row r="188" spans="1:4" x14ac:dyDescent="0.2">
      <c r="A188" s="19" t="s">
        <v>43</v>
      </c>
      <c r="B188" s="68" t="s">
        <v>41</v>
      </c>
      <c r="C188" s="69"/>
      <c r="D188" s="70"/>
    </row>
    <row r="189" spans="1:4" x14ac:dyDescent="0.2">
      <c r="A189" s="19" t="s">
        <v>44</v>
      </c>
      <c r="B189" s="16">
        <v>0</v>
      </c>
      <c r="C189" s="16">
        <v>0</v>
      </c>
      <c r="D189" s="16">
        <v>0</v>
      </c>
    </row>
    <row r="190" spans="1:4" x14ac:dyDescent="0.2">
      <c r="A190" s="19" t="s">
        <v>45</v>
      </c>
      <c r="B190" s="34">
        <f>B187*C187*D187</f>
        <v>0</v>
      </c>
      <c r="C190" s="34"/>
      <c r="D190" s="34"/>
    </row>
    <row r="191" spans="1:4" x14ac:dyDescent="0.2">
      <c r="A191" s="19" t="s">
        <v>46</v>
      </c>
      <c r="B191" s="34">
        <f>B189*C189*D189</f>
        <v>0</v>
      </c>
      <c r="C191" s="34"/>
      <c r="D191" s="34"/>
    </row>
    <row r="193" spans="1:4" x14ac:dyDescent="0.2">
      <c r="A193" s="19" t="s">
        <v>31</v>
      </c>
      <c r="B193" s="74">
        <v>3.3</v>
      </c>
      <c r="C193" s="74"/>
      <c r="D193" s="74"/>
    </row>
    <row r="194" spans="1:4" x14ac:dyDescent="0.2">
      <c r="A194" s="19" t="s">
        <v>32</v>
      </c>
      <c r="B194" s="71" t="s">
        <v>66</v>
      </c>
      <c r="C194" s="72"/>
      <c r="D194" s="73"/>
    </row>
    <row r="195" spans="1:4" x14ac:dyDescent="0.2">
      <c r="A195" s="19" t="s">
        <v>34</v>
      </c>
      <c r="B195" s="17" t="s">
        <v>69</v>
      </c>
      <c r="C195" s="17"/>
      <c r="D195" s="17"/>
    </row>
    <row r="196" spans="1:4" x14ac:dyDescent="0.2">
      <c r="A196" s="19" t="s">
        <v>36</v>
      </c>
      <c r="B196" s="13" t="s">
        <v>37</v>
      </c>
      <c r="C196" s="13" t="s">
        <v>38</v>
      </c>
      <c r="D196" s="13" t="s">
        <v>39</v>
      </c>
    </row>
    <row r="197" spans="1:4" x14ac:dyDescent="0.2">
      <c r="A197" s="19" t="s">
        <v>40</v>
      </c>
      <c r="B197" s="14" t="s">
        <v>41</v>
      </c>
      <c r="C197" s="14" t="s">
        <v>41</v>
      </c>
      <c r="D197" s="14" t="s">
        <v>41</v>
      </c>
    </row>
    <row r="198" spans="1:4" x14ac:dyDescent="0.2">
      <c r="A198" s="20" t="s">
        <v>42</v>
      </c>
      <c r="B198" s="16">
        <v>0</v>
      </c>
      <c r="C198" s="16">
        <v>3</v>
      </c>
      <c r="D198" s="16">
        <v>1</v>
      </c>
    </row>
    <row r="199" spans="1:4" x14ac:dyDescent="0.2">
      <c r="A199" s="19" t="s">
        <v>43</v>
      </c>
      <c r="B199" s="68" t="s">
        <v>41</v>
      </c>
      <c r="C199" s="69"/>
      <c r="D199" s="70"/>
    </row>
    <row r="200" spans="1:4" x14ac:dyDescent="0.2">
      <c r="A200" s="19" t="s">
        <v>44</v>
      </c>
      <c r="B200" s="16">
        <v>0</v>
      </c>
      <c r="C200" s="16">
        <v>0</v>
      </c>
      <c r="D200" s="16">
        <v>0</v>
      </c>
    </row>
    <row r="201" spans="1:4" x14ac:dyDescent="0.2">
      <c r="A201" s="19" t="s">
        <v>45</v>
      </c>
      <c r="B201" s="34">
        <f>B198*C198*D198</f>
        <v>0</v>
      </c>
      <c r="C201" s="34"/>
      <c r="D201" s="34"/>
    </row>
    <row r="202" spans="1:4" x14ac:dyDescent="0.2">
      <c r="A202" s="19" t="s">
        <v>46</v>
      </c>
      <c r="B202" s="34">
        <f>B200*C200*D200</f>
        <v>0</v>
      </c>
      <c r="C202" s="34"/>
      <c r="D202" s="34"/>
    </row>
    <row r="204" spans="1:4" x14ac:dyDescent="0.2">
      <c r="A204" s="19" t="s">
        <v>31</v>
      </c>
      <c r="B204" s="74">
        <v>3.4</v>
      </c>
      <c r="C204" s="74"/>
      <c r="D204" s="74"/>
    </row>
    <row r="205" spans="1:4" x14ac:dyDescent="0.2">
      <c r="A205" s="19" t="s">
        <v>32</v>
      </c>
      <c r="B205" s="71" t="s">
        <v>66</v>
      </c>
      <c r="C205" s="72"/>
      <c r="D205" s="73"/>
    </row>
    <row r="206" spans="1:4" x14ac:dyDescent="0.2">
      <c r="A206" s="19" t="s">
        <v>34</v>
      </c>
      <c r="B206" s="17" t="s">
        <v>70</v>
      </c>
      <c r="C206" s="17"/>
      <c r="D206" s="17"/>
    </row>
    <row r="207" spans="1:4" x14ac:dyDescent="0.2">
      <c r="A207" s="19" t="s">
        <v>36</v>
      </c>
      <c r="B207" s="13" t="s">
        <v>37</v>
      </c>
      <c r="C207" s="13" t="s">
        <v>38</v>
      </c>
      <c r="D207" s="13" t="s">
        <v>39</v>
      </c>
    </row>
    <row r="208" spans="1:4" x14ac:dyDescent="0.2">
      <c r="A208" s="19" t="s">
        <v>40</v>
      </c>
      <c r="B208" s="14" t="s">
        <v>41</v>
      </c>
      <c r="C208" s="14" t="s">
        <v>41</v>
      </c>
      <c r="D208" s="14" t="s">
        <v>41</v>
      </c>
    </row>
    <row r="209" spans="1:4" x14ac:dyDescent="0.2">
      <c r="A209" s="20" t="s">
        <v>42</v>
      </c>
      <c r="B209" s="16">
        <v>0</v>
      </c>
      <c r="C209" s="16">
        <v>0</v>
      </c>
      <c r="D209" s="16">
        <v>0</v>
      </c>
    </row>
    <row r="210" spans="1:4" x14ac:dyDescent="0.2">
      <c r="A210" s="19" t="s">
        <v>43</v>
      </c>
      <c r="B210" s="68" t="s">
        <v>41</v>
      </c>
      <c r="C210" s="69"/>
      <c r="D210" s="70"/>
    </row>
    <row r="211" spans="1:4" x14ac:dyDescent="0.2">
      <c r="A211" s="19" t="s">
        <v>44</v>
      </c>
      <c r="B211" s="16">
        <v>0</v>
      </c>
      <c r="C211" s="16">
        <v>0</v>
      </c>
      <c r="D211" s="16">
        <v>0</v>
      </c>
    </row>
    <row r="212" spans="1:4" x14ac:dyDescent="0.2">
      <c r="A212" s="19" t="s">
        <v>45</v>
      </c>
      <c r="B212" s="34">
        <f>B209*C209*D209</f>
        <v>0</v>
      </c>
      <c r="C212" s="34"/>
      <c r="D212" s="34"/>
    </row>
    <row r="213" spans="1:4" x14ac:dyDescent="0.2">
      <c r="A213" s="19" t="s">
        <v>46</v>
      </c>
      <c r="B213" s="34">
        <f>B211*C211*D211</f>
        <v>0</v>
      </c>
      <c r="C213" s="34"/>
      <c r="D213" s="34"/>
    </row>
    <row r="215" spans="1:4" x14ac:dyDescent="0.2">
      <c r="A215" s="19" t="s">
        <v>31</v>
      </c>
      <c r="B215" s="74">
        <v>3.5</v>
      </c>
      <c r="C215" s="74"/>
      <c r="D215" s="74"/>
    </row>
    <row r="216" spans="1:4" x14ac:dyDescent="0.2">
      <c r="A216" s="19" t="s">
        <v>32</v>
      </c>
      <c r="B216" s="71" t="s">
        <v>66</v>
      </c>
      <c r="C216" s="72"/>
      <c r="D216" s="73"/>
    </row>
    <row r="217" spans="1:4" x14ac:dyDescent="0.2">
      <c r="A217" s="19" t="s">
        <v>34</v>
      </c>
      <c r="B217" s="17" t="s">
        <v>71</v>
      </c>
      <c r="C217" s="17"/>
      <c r="D217" s="17"/>
    </row>
    <row r="218" spans="1:4" x14ac:dyDescent="0.2">
      <c r="A218" s="19" t="s">
        <v>36</v>
      </c>
      <c r="B218" s="13" t="s">
        <v>37</v>
      </c>
      <c r="C218" s="13" t="s">
        <v>38</v>
      </c>
      <c r="D218" s="13" t="s">
        <v>39</v>
      </c>
    </row>
    <row r="219" spans="1:4" x14ac:dyDescent="0.2">
      <c r="A219" s="19" t="s">
        <v>40</v>
      </c>
      <c r="B219" s="14" t="s">
        <v>41</v>
      </c>
      <c r="C219" s="14" t="s">
        <v>41</v>
      </c>
      <c r="D219" s="14" t="s">
        <v>41</v>
      </c>
    </row>
    <row r="220" spans="1:4" x14ac:dyDescent="0.2">
      <c r="A220" s="20" t="s">
        <v>42</v>
      </c>
      <c r="B220" s="16">
        <v>0</v>
      </c>
      <c r="C220" s="16">
        <v>0</v>
      </c>
      <c r="D220" s="16">
        <v>0</v>
      </c>
    </row>
    <row r="221" spans="1:4" x14ac:dyDescent="0.2">
      <c r="A221" s="19" t="s">
        <v>43</v>
      </c>
      <c r="B221" s="68" t="s">
        <v>41</v>
      </c>
      <c r="C221" s="69"/>
      <c r="D221" s="70"/>
    </row>
    <row r="222" spans="1:4" x14ac:dyDescent="0.2">
      <c r="A222" s="19" t="s">
        <v>44</v>
      </c>
      <c r="B222" s="16">
        <v>0</v>
      </c>
      <c r="C222" s="16">
        <v>0</v>
      </c>
      <c r="D222" s="16">
        <v>0</v>
      </c>
    </row>
    <row r="223" spans="1:4" x14ac:dyDescent="0.2">
      <c r="A223" s="19" t="s">
        <v>45</v>
      </c>
      <c r="B223" s="34">
        <f>B220*C220*D220</f>
        <v>0</v>
      </c>
      <c r="C223" s="34"/>
      <c r="D223" s="34"/>
    </row>
    <row r="224" spans="1:4" x14ac:dyDescent="0.2">
      <c r="A224" s="19" t="s">
        <v>46</v>
      </c>
      <c r="B224" s="34">
        <f>B222*C222*D222</f>
        <v>0</v>
      </c>
      <c r="C224" s="34"/>
      <c r="D224" s="34"/>
    </row>
    <row r="226" spans="1:4" x14ac:dyDescent="0.2">
      <c r="A226" s="19" t="s">
        <v>31</v>
      </c>
      <c r="B226" s="74">
        <v>3.6</v>
      </c>
      <c r="C226" s="74"/>
      <c r="D226" s="74"/>
    </row>
    <row r="227" spans="1:4" x14ac:dyDescent="0.2">
      <c r="A227" s="19" t="s">
        <v>32</v>
      </c>
      <c r="B227" s="71" t="s">
        <v>66</v>
      </c>
      <c r="C227" s="72"/>
      <c r="D227" s="73"/>
    </row>
    <row r="228" spans="1:4" x14ac:dyDescent="0.2">
      <c r="A228" s="19" t="s">
        <v>34</v>
      </c>
      <c r="B228" s="17" t="s">
        <v>72</v>
      </c>
      <c r="C228" s="17"/>
      <c r="D228" s="17"/>
    </row>
    <row r="229" spans="1:4" x14ac:dyDescent="0.2">
      <c r="A229" s="19" t="s">
        <v>36</v>
      </c>
      <c r="B229" s="13" t="s">
        <v>37</v>
      </c>
      <c r="C229" s="13" t="s">
        <v>38</v>
      </c>
      <c r="D229" s="13" t="s">
        <v>39</v>
      </c>
    </row>
    <row r="230" spans="1:4" x14ac:dyDescent="0.2">
      <c r="A230" s="19" t="s">
        <v>40</v>
      </c>
      <c r="B230" s="14" t="s">
        <v>41</v>
      </c>
      <c r="C230" s="14" t="s">
        <v>41</v>
      </c>
      <c r="D230" s="14" t="s">
        <v>41</v>
      </c>
    </row>
    <row r="231" spans="1:4" x14ac:dyDescent="0.2">
      <c r="A231" s="20" t="s">
        <v>42</v>
      </c>
      <c r="B231" s="16">
        <v>0</v>
      </c>
      <c r="C231" s="16">
        <v>0</v>
      </c>
      <c r="D231" s="16">
        <v>0</v>
      </c>
    </row>
    <row r="232" spans="1:4" x14ac:dyDescent="0.2">
      <c r="A232" s="19" t="s">
        <v>43</v>
      </c>
      <c r="B232" s="68" t="s">
        <v>41</v>
      </c>
      <c r="C232" s="69"/>
      <c r="D232" s="70"/>
    </row>
    <row r="233" spans="1:4" x14ac:dyDescent="0.2">
      <c r="A233" s="19" t="s">
        <v>44</v>
      </c>
      <c r="B233" s="16">
        <v>0</v>
      </c>
      <c r="C233" s="16">
        <v>0</v>
      </c>
      <c r="D233" s="16">
        <v>0</v>
      </c>
    </row>
    <row r="234" spans="1:4" x14ac:dyDescent="0.2">
      <c r="A234" s="19" t="s">
        <v>45</v>
      </c>
      <c r="B234" s="34">
        <f>B231*C231*D231</f>
        <v>0</v>
      </c>
      <c r="C234" s="34"/>
      <c r="D234" s="34"/>
    </row>
    <row r="235" spans="1:4" x14ac:dyDescent="0.2">
      <c r="A235" s="19" t="s">
        <v>46</v>
      </c>
      <c r="B235" s="34">
        <f>B233*C233*D233</f>
        <v>0</v>
      </c>
      <c r="C235" s="34"/>
      <c r="D235" s="34"/>
    </row>
    <row r="237" spans="1:4" x14ac:dyDescent="0.2">
      <c r="A237" s="19" t="s">
        <v>31</v>
      </c>
      <c r="B237" s="74">
        <v>3.7</v>
      </c>
      <c r="C237" s="74"/>
      <c r="D237" s="74"/>
    </row>
    <row r="238" spans="1:4" x14ac:dyDescent="0.2">
      <c r="A238" s="19" t="s">
        <v>32</v>
      </c>
      <c r="B238" s="71" t="s">
        <v>66</v>
      </c>
      <c r="C238" s="72"/>
      <c r="D238" s="73"/>
    </row>
    <row r="239" spans="1:4" ht="28" x14ac:dyDescent="0.2">
      <c r="A239" s="19" t="s">
        <v>34</v>
      </c>
      <c r="B239" s="17" t="s">
        <v>73</v>
      </c>
      <c r="C239" s="17"/>
      <c r="D239" s="17"/>
    </row>
    <row r="240" spans="1:4" x14ac:dyDescent="0.2">
      <c r="A240" s="19" t="s">
        <v>36</v>
      </c>
      <c r="B240" s="13" t="s">
        <v>37</v>
      </c>
      <c r="C240" s="13" t="s">
        <v>38</v>
      </c>
      <c r="D240" s="13" t="s">
        <v>39</v>
      </c>
    </row>
    <row r="241" spans="1:4" x14ac:dyDescent="0.2">
      <c r="A241" s="19" t="s">
        <v>40</v>
      </c>
      <c r="B241" s="14" t="s">
        <v>41</v>
      </c>
      <c r="C241" s="14" t="s">
        <v>41</v>
      </c>
      <c r="D241" s="14" t="s">
        <v>41</v>
      </c>
    </row>
    <row r="242" spans="1:4" x14ac:dyDescent="0.2">
      <c r="A242" s="20" t="s">
        <v>42</v>
      </c>
      <c r="B242" s="16">
        <v>0</v>
      </c>
      <c r="C242" s="16">
        <v>0</v>
      </c>
      <c r="D242" s="16">
        <v>1</v>
      </c>
    </row>
    <row r="243" spans="1:4" x14ac:dyDescent="0.2">
      <c r="A243" s="19" t="s">
        <v>43</v>
      </c>
      <c r="B243" s="68" t="s">
        <v>41</v>
      </c>
      <c r="C243" s="69"/>
      <c r="D243" s="70"/>
    </row>
    <row r="244" spans="1:4" ht="16" x14ac:dyDescent="0.2">
      <c r="A244" s="19" t="s">
        <v>44</v>
      </c>
      <c r="B244" s="16">
        <v>0</v>
      </c>
      <c r="C244" s="16"/>
      <c r="D244" s="15"/>
    </row>
    <row r="245" spans="1:4" x14ac:dyDescent="0.2">
      <c r="A245" s="19" t="s">
        <v>45</v>
      </c>
      <c r="B245" s="34">
        <f>B242*C242*D242</f>
        <v>0</v>
      </c>
      <c r="C245" s="34"/>
      <c r="D245" s="34"/>
    </row>
    <row r="246" spans="1:4" x14ac:dyDescent="0.2">
      <c r="A246" s="19" t="s">
        <v>46</v>
      </c>
      <c r="B246" s="34">
        <f>B244*C244*D244</f>
        <v>0</v>
      </c>
      <c r="C246" s="34"/>
      <c r="D246" s="34"/>
    </row>
    <row r="248" spans="1:4" x14ac:dyDescent="0.2">
      <c r="A248" s="19" t="s">
        <v>31</v>
      </c>
      <c r="B248" s="74">
        <v>3.8</v>
      </c>
      <c r="C248" s="74"/>
      <c r="D248" s="74"/>
    </row>
    <row r="249" spans="1:4" x14ac:dyDescent="0.2">
      <c r="A249" s="19" t="s">
        <v>32</v>
      </c>
      <c r="B249" s="71" t="s">
        <v>66</v>
      </c>
      <c r="C249" s="72"/>
      <c r="D249" s="73"/>
    </row>
    <row r="250" spans="1:4" ht="28" x14ac:dyDescent="0.2">
      <c r="A250" s="19" t="s">
        <v>34</v>
      </c>
      <c r="B250" s="17" t="s">
        <v>74</v>
      </c>
      <c r="C250" s="17"/>
      <c r="D250" s="17"/>
    </row>
    <row r="251" spans="1:4" x14ac:dyDescent="0.2">
      <c r="A251" s="19" t="s">
        <v>36</v>
      </c>
      <c r="B251" s="13" t="s">
        <v>37</v>
      </c>
      <c r="C251" s="13" t="s">
        <v>38</v>
      </c>
      <c r="D251" s="13" t="s">
        <v>39</v>
      </c>
    </row>
    <row r="252" spans="1:4" x14ac:dyDescent="0.2">
      <c r="A252" s="19" t="s">
        <v>40</v>
      </c>
      <c r="B252" s="14" t="s">
        <v>41</v>
      </c>
      <c r="C252" s="14" t="s">
        <v>41</v>
      </c>
      <c r="D252" s="14" t="s">
        <v>41</v>
      </c>
    </row>
    <row r="253" spans="1:4" x14ac:dyDescent="0.2">
      <c r="A253" s="20" t="s">
        <v>42</v>
      </c>
      <c r="B253" s="16">
        <v>0</v>
      </c>
      <c r="C253" s="16">
        <v>0</v>
      </c>
      <c r="D253" s="16">
        <v>0</v>
      </c>
    </row>
    <row r="254" spans="1:4" x14ac:dyDescent="0.2">
      <c r="A254" s="19" t="s">
        <v>43</v>
      </c>
      <c r="B254" s="68" t="s">
        <v>41</v>
      </c>
      <c r="C254" s="69"/>
      <c r="D254" s="70"/>
    </row>
    <row r="255" spans="1:4" x14ac:dyDescent="0.2">
      <c r="A255" s="19" t="s">
        <v>44</v>
      </c>
      <c r="B255" s="16">
        <v>0</v>
      </c>
      <c r="C255" s="16">
        <v>0</v>
      </c>
      <c r="D255" s="16">
        <v>0</v>
      </c>
    </row>
    <row r="256" spans="1:4" x14ac:dyDescent="0.2">
      <c r="A256" s="19" t="s">
        <v>45</v>
      </c>
      <c r="B256" s="34">
        <f>B253*C253*D253</f>
        <v>0</v>
      </c>
      <c r="C256" s="34"/>
      <c r="D256" s="34"/>
    </row>
    <row r="257" spans="1:4" x14ac:dyDescent="0.2">
      <c r="A257" s="19" t="s">
        <v>46</v>
      </c>
      <c r="B257" s="34">
        <f>B255*C255*D255</f>
        <v>0</v>
      </c>
      <c r="C257" s="34"/>
      <c r="D257" s="34"/>
    </row>
    <row r="259" spans="1:4" x14ac:dyDescent="0.2">
      <c r="A259" s="19" t="s">
        <v>31</v>
      </c>
      <c r="B259" s="74">
        <v>3.9</v>
      </c>
      <c r="C259" s="74"/>
      <c r="D259" s="74"/>
    </row>
    <row r="260" spans="1:4" x14ac:dyDescent="0.2">
      <c r="A260" s="19" t="s">
        <v>32</v>
      </c>
      <c r="B260" s="71" t="s">
        <v>66</v>
      </c>
      <c r="C260" s="72"/>
      <c r="D260" s="73"/>
    </row>
    <row r="261" spans="1:4" x14ac:dyDescent="0.2">
      <c r="A261" s="19" t="s">
        <v>34</v>
      </c>
      <c r="B261" s="17" t="s">
        <v>75</v>
      </c>
      <c r="C261" s="17"/>
      <c r="D261" s="17"/>
    </row>
    <row r="262" spans="1:4" x14ac:dyDescent="0.2">
      <c r="A262" s="19" t="s">
        <v>36</v>
      </c>
      <c r="B262" s="13" t="s">
        <v>37</v>
      </c>
      <c r="C262" s="13" t="s">
        <v>38</v>
      </c>
      <c r="D262" s="13" t="s">
        <v>39</v>
      </c>
    </row>
    <row r="263" spans="1:4" x14ac:dyDescent="0.2">
      <c r="A263" s="19" t="s">
        <v>40</v>
      </c>
      <c r="B263" s="14" t="s">
        <v>41</v>
      </c>
      <c r="C263" s="14" t="s">
        <v>41</v>
      </c>
      <c r="D263" s="14" t="s">
        <v>41</v>
      </c>
    </row>
    <row r="264" spans="1:4" x14ac:dyDescent="0.2">
      <c r="A264" s="20" t="s">
        <v>42</v>
      </c>
      <c r="B264" s="16">
        <v>0</v>
      </c>
      <c r="C264" s="16">
        <v>0</v>
      </c>
      <c r="D264" s="16">
        <v>0</v>
      </c>
    </row>
    <row r="265" spans="1:4" x14ac:dyDescent="0.2">
      <c r="A265" s="19" t="s">
        <v>43</v>
      </c>
      <c r="B265" s="68" t="s">
        <v>41</v>
      </c>
      <c r="C265" s="69"/>
      <c r="D265" s="70"/>
    </row>
    <row r="266" spans="1:4" x14ac:dyDescent="0.2">
      <c r="A266" s="19" t="s">
        <v>44</v>
      </c>
      <c r="B266" s="16">
        <v>0</v>
      </c>
      <c r="C266" s="16">
        <v>0</v>
      </c>
      <c r="D266" s="16">
        <v>0</v>
      </c>
    </row>
    <row r="267" spans="1:4" x14ac:dyDescent="0.2">
      <c r="A267" s="19" t="s">
        <v>45</v>
      </c>
      <c r="B267" s="34">
        <f>B264*C264*D264</f>
        <v>0</v>
      </c>
      <c r="C267" s="34"/>
      <c r="D267" s="34"/>
    </row>
    <row r="268" spans="1:4" x14ac:dyDescent="0.2">
      <c r="A268" s="19" t="s">
        <v>46</v>
      </c>
      <c r="B268" s="34">
        <f>B266*C266*D266</f>
        <v>0</v>
      </c>
      <c r="C268" s="34"/>
      <c r="D268" s="34"/>
    </row>
    <row r="271" spans="1:4" x14ac:dyDescent="0.2">
      <c r="A271" s="19" t="s">
        <v>31</v>
      </c>
      <c r="B271" s="74">
        <v>4.0999999999999996</v>
      </c>
      <c r="C271" s="74"/>
      <c r="D271" s="74"/>
    </row>
    <row r="272" spans="1:4" x14ac:dyDescent="0.2">
      <c r="A272" s="19" t="s">
        <v>32</v>
      </c>
      <c r="B272" s="71" t="s">
        <v>76</v>
      </c>
      <c r="C272" s="72"/>
      <c r="D272" s="73"/>
    </row>
    <row r="273" spans="1:4" ht="42" x14ac:dyDescent="0.2">
      <c r="A273" s="19" t="s">
        <v>34</v>
      </c>
      <c r="B273" s="17" t="s">
        <v>77</v>
      </c>
      <c r="C273" s="17"/>
      <c r="D273" s="17"/>
    </row>
    <row r="274" spans="1:4" x14ac:dyDescent="0.2">
      <c r="A274" s="19" t="s">
        <v>36</v>
      </c>
      <c r="B274" s="13" t="s">
        <v>37</v>
      </c>
      <c r="C274" s="13" t="s">
        <v>38</v>
      </c>
      <c r="D274" s="13" t="s">
        <v>39</v>
      </c>
    </row>
    <row r="275" spans="1:4" x14ac:dyDescent="0.2">
      <c r="A275" s="19" t="s">
        <v>40</v>
      </c>
      <c r="B275" s="14" t="s">
        <v>41</v>
      </c>
      <c r="C275" s="14" t="s">
        <v>41</v>
      </c>
      <c r="D275" s="14" t="s">
        <v>41</v>
      </c>
    </row>
    <row r="276" spans="1:4" x14ac:dyDescent="0.2">
      <c r="A276" s="20" t="s">
        <v>42</v>
      </c>
      <c r="B276" s="16">
        <v>0</v>
      </c>
      <c r="C276" s="16">
        <v>0</v>
      </c>
      <c r="D276" s="16">
        <v>0</v>
      </c>
    </row>
    <row r="277" spans="1:4" x14ac:dyDescent="0.2">
      <c r="A277" s="19" t="s">
        <v>43</v>
      </c>
      <c r="B277" s="68" t="s">
        <v>41</v>
      </c>
      <c r="C277" s="69"/>
      <c r="D277" s="70"/>
    </row>
    <row r="278" spans="1:4" x14ac:dyDescent="0.2">
      <c r="A278" s="19" t="s">
        <v>44</v>
      </c>
      <c r="B278" s="16">
        <v>0</v>
      </c>
      <c r="C278" s="16">
        <v>0</v>
      </c>
      <c r="D278" s="16">
        <v>0</v>
      </c>
    </row>
    <row r="279" spans="1:4" x14ac:dyDescent="0.2">
      <c r="A279" s="19" t="s">
        <v>45</v>
      </c>
      <c r="B279" s="34">
        <f>B276*C276*D276</f>
        <v>0</v>
      </c>
      <c r="C279" s="34"/>
      <c r="D279" s="34"/>
    </row>
    <row r="280" spans="1:4" x14ac:dyDescent="0.2">
      <c r="A280" s="19" t="s">
        <v>46</v>
      </c>
      <c r="B280" s="34">
        <f>B278*C278*D278</f>
        <v>0</v>
      </c>
      <c r="C280" s="34"/>
      <c r="D280" s="34"/>
    </row>
    <row r="282" spans="1:4" x14ac:dyDescent="0.2">
      <c r="A282" s="19" t="s">
        <v>31</v>
      </c>
      <c r="B282" s="74">
        <v>5.0999999999999996</v>
      </c>
      <c r="C282" s="74"/>
      <c r="D282" s="74"/>
    </row>
    <row r="283" spans="1:4" x14ac:dyDescent="0.2">
      <c r="A283" s="19" t="s">
        <v>32</v>
      </c>
      <c r="B283" s="71" t="s">
        <v>78</v>
      </c>
      <c r="C283" s="72"/>
      <c r="D283" s="73"/>
    </row>
    <row r="284" spans="1:4" ht="28" x14ac:dyDescent="0.2">
      <c r="A284" s="19" t="s">
        <v>34</v>
      </c>
      <c r="B284" s="17" t="s">
        <v>79</v>
      </c>
      <c r="C284" s="17"/>
      <c r="D284" s="17"/>
    </row>
    <row r="285" spans="1:4" x14ac:dyDescent="0.2">
      <c r="A285" s="19" t="s">
        <v>36</v>
      </c>
      <c r="B285" s="13" t="s">
        <v>37</v>
      </c>
      <c r="C285" s="13" t="s">
        <v>38</v>
      </c>
      <c r="D285" s="13" t="s">
        <v>39</v>
      </c>
    </row>
    <row r="286" spans="1:4" x14ac:dyDescent="0.2">
      <c r="A286" s="19" t="s">
        <v>40</v>
      </c>
      <c r="B286" s="14" t="s">
        <v>41</v>
      </c>
      <c r="C286" s="14" t="s">
        <v>41</v>
      </c>
      <c r="D286" s="14" t="s">
        <v>41</v>
      </c>
    </row>
    <row r="287" spans="1:4" x14ac:dyDescent="0.2">
      <c r="A287" s="20" t="s">
        <v>42</v>
      </c>
      <c r="B287" s="16">
        <v>0</v>
      </c>
      <c r="C287" s="16">
        <v>0</v>
      </c>
      <c r="D287" s="16">
        <v>0</v>
      </c>
    </row>
    <row r="288" spans="1:4" x14ac:dyDescent="0.2">
      <c r="A288" s="19" t="s">
        <v>43</v>
      </c>
      <c r="B288" s="68" t="s">
        <v>41</v>
      </c>
      <c r="C288" s="69"/>
      <c r="D288" s="70"/>
    </row>
    <row r="289" spans="1:4" x14ac:dyDescent="0.2">
      <c r="A289" s="19" t="s">
        <v>44</v>
      </c>
      <c r="B289" s="16">
        <v>0</v>
      </c>
      <c r="C289" s="16">
        <v>0</v>
      </c>
      <c r="D289" s="16">
        <v>0</v>
      </c>
    </row>
    <row r="290" spans="1:4" x14ac:dyDescent="0.2">
      <c r="A290" s="19" t="s">
        <v>45</v>
      </c>
      <c r="B290" s="34">
        <f>B287*C287*D287</f>
        <v>0</v>
      </c>
      <c r="C290" s="34"/>
      <c r="D290" s="34"/>
    </row>
    <row r="291" spans="1:4" x14ac:dyDescent="0.2">
      <c r="A291" s="19" t="s">
        <v>46</v>
      </c>
      <c r="B291" s="34">
        <f>B289*C289*D289</f>
        <v>0</v>
      </c>
      <c r="C291" s="34"/>
      <c r="D291" s="34"/>
    </row>
    <row r="293" spans="1:4" x14ac:dyDescent="0.2">
      <c r="A293" s="19" t="s">
        <v>31</v>
      </c>
      <c r="B293" s="74">
        <v>5.2</v>
      </c>
      <c r="C293" s="74"/>
      <c r="D293" s="74"/>
    </row>
    <row r="294" spans="1:4" x14ac:dyDescent="0.2">
      <c r="A294" s="19" t="s">
        <v>32</v>
      </c>
      <c r="B294" s="71" t="s">
        <v>78</v>
      </c>
      <c r="C294" s="72"/>
      <c r="D294" s="73"/>
    </row>
    <row r="295" spans="1:4" x14ac:dyDescent="0.2">
      <c r="A295" s="19" t="s">
        <v>34</v>
      </c>
      <c r="B295" s="17" t="s">
        <v>80</v>
      </c>
      <c r="C295" s="17"/>
      <c r="D295" s="17"/>
    </row>
    <row r="296" spans="1:4" x14ac:dyDescent="0.2">
      <c r="A296" s="19" t="s">
        <v>36</v>
      </c>
      <c r="B296" s="13" t="s">
        <v>37</v>
      </c>
      <c r="C296" s="13" t="s">
        <v>38</v>
      </c>
      <c r="D296" s="13" t="s">
        <v>39</v>
      </c>
    </row>
    <row r="297" spans="1:4" x14ac:dyDescent="0.2">
      <c r="A297" s="19" t="s">
        <v>40</v>
      </c>
      <c r="B297" s="14" t="s">
        <v>41</v>
      </c>
      <c r="C297" s="14" t="s">
        <v>41</v>
      </c>
      <c r="D297" s="14" t="s">
        <v>41</v>
      </c>
    </row>
    <row r="298" spans="1:4" x14ac:dyDescent="0.2">
      <c r="A298" s="20" t="s">
        <v>42</v>
      </c>
      <c r="B298" s="16">
        <v>0</v>
      </c>
      <c r="C298" s="16">
        <v>0</v>
      </c>
      <c r="D298" s="16">
        <v>0</v>
      </c>
    </row>
    <row r="299" spans="1:4" x14ac:dyDescent="0.2">
      <c r="A299" s="19" t="s">
        <v>43</v>
      </c>
      <c r="B299" s="68" t="s">
        <v>41</v>
      </c>
      <c r="C299" s="69"/>
      <c r="D299" s="70"/>
    </row>
    <row r="300" spans="1:4" x14ac:dyDescent="0.2">
      <c r="A300" s="19" t="s">
        <v>44</v>
      </c>
      <c r="B300" s="16">
        <v>0</v>
      </c>
      <c r="C300" s="16">
        <v>0</v>
      </c>
      <c r="D300" s="16">
        <v>0</v>
      </c>
    </row>
    <row r="301" spans="1:4" x14ac:dyDescent="0.2">
      <c r="A301" s="19" t="s">
        <v>45</v>
      </c>
      <c r="B301" s="34">
        <f>B298*C298*D298</f>
        <v>0</v>
      </c>
      <c r="C301" s="34"/>
      <c r="D301" s="34"/>
    </row>
    <row r="302" spans="1:4" x14ac:dyDescent="0.2">
      <c r="A302" s="19" t="s">
        <v>46</v>
      </c>
      <c r="B302" s="34">
        <f>B300*C300*D300</f>
        <v>0</v>
      </c>
      <c r="C302" s="34"/>
      <c r="D302" s="34"/>
    </row>
    <row r="304" spans="1:4" x14ac:dyDescent="0.2">
      <c r="A304" s="19" t="s">
        <v>31</v>
      </c>
      <c r="B304" s="74">
        <v>5.3</v>
      </c>
      <c r="C304" s="74"/>
      <c r="D304" s="74"/>
    </row>
    <row r="305" spans="1:4" x14ac:dyDescent="0.2">
      <c r="A305" s="19" t="s">
        <v>32</v>
      </c>
      <c r="B305" s="71" t="s">
        <v>78</v>
      </c>
      <c r="C305" s="72"/>
      <c r="D305" s="73"/>
    </row>
    <row r="306" spans="1:4" x14ac:dyDescent="0.2">
      <c r="A306" s="19" t="s">
        <v>34</v>
      </c>
      <c r="B306" s="17" t="s">
        <v>81</v>
      </c>
      <c r="C306" s="17"/>
      <c r="D306" s="17"/>
    </row>
    <row r="307" spans="1:4" x14ac:dyDescent="0.2">
      <c r="A307" s="19" t="s">
        <v>36</v>
      </c>
      <c r="B307" s="13" t="s">
        <v>37</v>
      </c>
      <c r="C307" s="13" t="s">
        <v>38</v>
      </c>
      <c r="D307" s="13" t="s">
        <v>39</v>
      </c>
    </row>
    <row r="308" spans="1:4" x14ac:dyDescent="0.2">
      <c r="A308" s="19" t="s">
        <v>40</v>
      </c>
      <c r="B308" s="14" t="s">
        <v>41</v>
      </c>
      <c r="C308" s="14" t="s">
        <v>41</v>
      </c>
      <c r="D308" s="14" t="s">
        <v>41</v>
      </c>
    </row>
    <row r="309" spans="1:4" x14ac:dyDescent="0.2">
      <c r="A309" s="20" t="s">
        <v>42</v>
      </c>
      <c r="B309" s="16">
        <v>0</v>
      </c>
      <c r="C309" s="16">
        <v>0</v>
      </c>
      <c r="D309" s="16">
        <v>0</v>
      </c>
    </row>
    <row r="310" spans="1:4" x14ac:dyDescent="0.2">
      <c r="A310" s="19" t="s">
        <v>43</v>
      </c>
      <c r="B310" s="68" t="s">
        <v>41</v>
      </c>
      <c r="C310" s="69"/>
      <c r="D310" s="70"/>
    </row>
    <row r="311" spans="1:4" x14ac:dyDescent="0.2">
      <c r="A311" s="19" t="s">
        <v>44</v>
      </c>
      <c r="B311" s="16">
        <v>0</v>
      </c>
      <c r="C311" s="16">
        <v>0</v>
      </c>
      <c r="D311" s="16">
        <v>0</v>
      </c>
    </row>
    <row r="312" spans="1:4" x14ac:dyDescent="0.2">
      <c r="A312" s="19" t="s">
        <v>45</v>
      </c>
      <c r="B312" s="34">
        <f>B309*C309*D309</f>
        <v>0</v>
      </c>
      <c r="C312" s="34"/>
      <c r="D312" s="34"/>
    </row>
    <row r="313" spans="1:4" x14ac:dyDescent="0.2">
      <c r="A313" s="19" t="s">
        <v>46</v>
      </c>
      <c r="B313" s="34">
        <f>B311*C311*D311</f>
        <v>0</v>
      </c>
      <c r="C313" s="34"/>
      <c r="D313" s="34"/>
    </row>
    <row r="315" spans="1:4" x14ac:dyDescent="0.2">
      <c r="A315" s="19" t="s">
        <v>31</v>
      </c>
      <c r="B315" s="74">
        <v>6.1</v>
      </c>
      <c r="C315" s="74"/>
      <c r="D315" s="74"/>
    </row>
    <row r="316" spans="1:4" x14ac:dyDescent="0.2">
      <c r="A316" s="19" t="s">
        <v>32</v>
      </c>
      <c r="B316" s="71" t="s">
        <v>82</v>
      </c>
      <c r="C316" s="72"/>
      <c r="D316" s="73"/>
    </row>
    <row r="317" spans="1:4" ht="28" x14ac:dyDescent="0.2">
      <c r="A317" s="19" t="s">
        <v>34</v>
      </c>
      <c r="B317" s="14" t="s">
        <v>83</v>
      </c>
      <c r="C317" s="17"/>
      <c r="D317" s="17"/>
    </row>
    <row r="318" spans="1:4" x14ac:dyDescent="0.2">
      <c r="A318" s="19" t="s">
        <v>36</v>
      </c>
      <c r="B318" s="13" t="s">
        <v>37</v>
      </c>
      <c r="C318" s="13" t="s">
        <v>38</v>
      </c>
      <c r="D318" s="13" t="s">
        <v>39</v>
      </c>
    </row>
    <row r="319" spans="1:4" x14ac:dyDescent="0.2">
      <c r="A319" s="19" t="s">
        <v>40</v>
      </c>
      <c r="B319" s="14" t="s">
        <v>41</v>
      </c>
      <c r="C319" s="14" t="s">
        <v>41</v>
      </c>
      <c r="D319" s="14" t="s">
        <v>41</v>
      </c>
    </row>
    <row r="320" spans="1:4" x14ac:dyDescent="0.2">
      <c r="A320" s="20" t="s">
        <v>42</v>
      </c>
      <c r="B320" s="16">
        <v>0</v>
      </c>
      <c r="C320" s="16">
        <v>0</v>
      </c>
      <c r="D320" s="16">
        <v>0</v>
      </c>
    </row>
    <row r="321" spans="1:4" x14ac:dyDescent="0.2">
      <c r="A321" s="19" t="s">
        <v>43</v>
      </c>
      <c r="B321" s="68" t="s">
        <v>41</v>
      </c>
      <c r="C321" s="69"/>
      <c r="D321" s="70"/>
    </row>
    <row r="322" spans="1:4" x14ac:dyDescent="0.2">
      <c r="A322" s="19" t="s">
        <v>44</v>
      </c>
      <c r="B322" s="16">
        <v>0</v>
      </c>
      <c r="C322" s="16">
        <v>0</v>
      </c>
      <c r="D322" s="16">
        <v>0</v>
      </c>
    </row>
    <row r="323" spans="1:4" x14ac:dyDescent="0.2">
      <c r="A323" s="19" t="s">
        <v>45</v>
      </c>
      <c r="B323" s="34">
        <f>B320*C320*D320</f>
        <v>0</v>
      </c>
      <c r="C323" s="34"/>
      <c r="D323" s="34"/>
    </row>
    <row r="324" spans="1:4" x14ac:dyDescent="0.2">
      <c r="A324" s="19" t="s">
        <v>46</v>
      </c>
      <c r="B324" s="34">
        <f>B322*C322*D322</f>
        <v>0</v>
      </c>
      <c r="C324" s="34"/>
      <c r="D324" s="34"/>
    </row>
  </sheetData>
  <mergeCells count="91">
    <mergeCell ref="B316:D316"/>
    <mergeCell ref="B272:D272"/>
    <mergeCell ref="B282:D282"/>
    <mergeCell ref="B283:D283"/>
    <mergeCell ref="B293:D293"/>
    <mergeCell ref="B294:D294"/>
    <mergeCell ref="B277:D277"/>
    <mergeCell ref="B288:D288"/>
    <mergeCell ref="B299:D299"/>
    <mergeCell ref="B310:D310"/>
    <mergeCell ref="B254:D254"/>
    <mergeCell ref="B265:D265"/>
    <mergeCell ref="B304:D304"/>
    <mergeCell ref="B305:D305"/>
    <mergeCell ref="B315:D315"/>
    <mergeCell ref="B193:D193"/>
    <mergeCell ref="B194:D194"/>
    <mergeCell ref="B204:D204"/>
    <mergeCell ref="B205:D205"/>
    <mergeCell ref="B215:D215"/>
    <mergeCell ref="B138:D138"/>
    <mergeCell ref="B139:D139"/>
    <mergeCell ref="B149:D149"/>
    <mergeCell ref="B150:D150"/>
    <mergeCell ref="B160:D160"/>
    <mergeCell ref="B144:D144"/>
    <mergeCell ref="B155:D155"/>
    <mergeCell ref="B6:D6"/>
    <mergeCell ref="B7:D7"/>
    <mergeCell ref="B116:D116"/>
    <mergeCell ref="B17:D17"/>
    <mergeCell ref="B18:D18"/>
    <mergeCell ref="B28:D28"/>
    <mergeCell ref="B29:D29"/>
    <mergeCell ref="B50:D50"/>
    <mergeCell ref="B51:D51"/>
    <mergeCell ref="B94:D94"/>
    <mergeCell ref="B95:D95"/>
    <mergeCell ref="B39:D39"/>
    <mergeCell ref="B40:D40"/>
    <mergeCell ref="B67:D67"/>
    <mergeCell ref="B78:D78"/>
    <mergeCell ref="B89:D89"/>
    <mergeCell ref="B1:D1"/>
    <mergeCell ref="B2:D2"/>
    <mergeCell ref="B3:D3"/>
    <mergeCell ref="B4:D4"/>
    <mergeCell ref="B105:D105"/>
    <mergeCell ref="B72:D72"/>
    <mergeCell ref="B73:D73"/>
    <mergeCell ref="B61:D61"/>
    <mergeCell ref="B62:D62"/>
    <mergeCell ref="B83:D83"/>
    <mergeCell ref="B84:D84"/>
    <mergeCell ref="B12:D12"/>
    <mergeCell ref="B23:D23"/>
    <mergeCell ref="B34:D34"/>
    <mergeCell ref="B45:D45"/>
    <mergeCell ref="B56:D56"/>
    <mergeCell ref="B100:D100"/>
    <mergeCell ref="B111:D111"/>
    <mergeCell ref="B122:D122"/>
    <mergeCell ref="B133:D133"/>
    <mergeCell ref="B106:D106"/>
    <mergeCell ref="B117:D117"/>
    <mergeCell ref="B127:D127"/>
    <mergeCell ref="B128:D128"/>
    <mergeCell ref="B166:D166"/>
    <mergeCell ref="B177:D177"/>
    <mergeCell ref="B188:D188"/>
    <mergeCell ref="B161:D161"/>
    <mergeCell ref="B171:D171"/>
    <mergeCell ref="B172:D172"/>
    <mergeCell ref="B182:D182"/>
    <mergeCell ref="B183:D183"/>
    <mergeCell ref="B321:D321"/>
    <mergeCell ref="B199:D199"/>
    <mergeCell ref="B210:D210"/>
    <mergeCell ref="B221:D221"/>
    <mergeCell ref="B232:D232"/>
    <mergeCell ref="B243:D243"/>
    <mergeCell ref="B216:D216"/>
    <mergeCell ref="B226:D226"/>
    <mergeCell ref="B259:D259"/>
    <mergeCell ref="B260:D260"/>
    <mergeCell ref="B271:D271"/>
    <mergeCell ref="B227:D227"/>
    <mergeCell ref="B237:D237"/>
    <mergeCell ref="B238:D238"/>
    <mergeCell ref="B248:D248"/>
    <mergeCell ref="B249:D249"/>
  </mergeCells>
  <dataValidations count="1">
    <dataValidation allowBlank="1" showInputMessage="1" showErrorMessage="1" sqref="A6:A10 A17:A21 A28:A32 A39:A43 A50:A54 A94:A98 A105:A109 A116:A120 A127:A131 A138:A142 A149:A153 A160:A164 A171:A175 A182:A186 A193:A197 A204:A208 A215:A219 A226:A230 A237:A241 A248:A252 A259:A263 A271:A275 A282:A286 A293:A297 A304:A308 A315:A319 B317 A61:A65 A72:A76 A83:A87" xr:uid="{81D00DC2-4A43-4535-94BB-22F2B5B4E484}"/>
  </dataValidation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r:uid="{12B7DCCB-0125-419D-87F8-01BAE59A0541}">
          <x14:formula1>
            <xm:f>data!$F$17:$F$20</xm:f>
          </x14:formula1>
          <xm:sqref>B127:D127 B138:D138 B149:D149 B160:D160</xm:sqref>
        </x14:dataValidation>
        <x14:dataValidation type="list" allowBlank="1" showInputMessage="1" showErrorMessage="1" xr:uid="{3C640BBB-E240-4A21-A64F-A520551A4CF3}">
          <x14:formula1>
            <xm:f>data!$G$17:$G$20</xm:f>
          </x14:formula1>
          <xm:sqref>B129 B140 B151 B162</xm:sqref>
        </x14:dataValidation>
        <x14:dataValidation type="list" allowBlank="1" showInputMessage="1" showErrorMessage="1" xr:uid="{513FA508-DC92-4B81-B760-34884B057C64}">
          <x14:formula1>
            <xm:f>data!$F$21:$F$29</xm:f>
          </x14:formula1>
          <xm:sqref>B171:D171 B182:D182 B193:D193 B204:D204 B215:D215 B226:D226 B237:D237 B248:D248 B259:D259</xm:sqref>
        </x14:dataValidation>
        <x14:dataValidation type="list" allowBlank="1" showInputMessage="1" showErrorMessage="1" xr:uid="{A2FA3202-6B87-4D44-82EA-446DA75E4D2C}">
          <x14:formula1>
            <xm:f>data!$G$21:$G$29</xm:f>
          </x14:formula1>
          <xm:sqref>B173 B184 B195 B206 B217 B228 B239 B250 B261</xm:sqref>
        </x14:dataValidation>
        <x14:dataValidation type="list" allowBlank="1" showInputMessage="1" showErrorMessage="1" xr:uid="{A480DD38-1ABC-4B11-9029-CAB8E4219951}">
          <x14:formula1>
            <xm:f>data!$F$30:$F$31</xm:f>
          </x14:formula1>
          <xm:sqref>B271:D271</xm:sqref>
        </x14:dataValidation>
        <x14:dataValidation type="list" allowBlank="1" showInputMessage="1" showErrorMessage="1" xr:uid="{0E648A2E-D5FF-4DD0-A4B3-BE67884BC1AB}">
          <x14:formula1>
            <xm:f>data!$G$30:$G$31</xm:f>
          </x14:formula1>
          <xm:sqref>B273</xm:sqref>
        </x14:dataValidation>
        <x14:dataValidation type="list" allowBlank="1" showInputMessage="1" showErrorMessage="1" xr:uid="{930FEFB3-59C5-4116-A5B0-7295CBB8CE36}">
          <x14:formula1>
            <xm:f>data!$F$32:$F$34</xm:f>
          </x14:formula1>
          <xm:sqref>B282:D282 B293:D293 B304:D304</xm:sqref>
        </x14:dataValidation>
        <x14:dataValidation type="list" allowBlank="1" showInputMessage="1" showErrorMessage="1" xr:uid="{C400FF31-8EA3-4FB4-B0C2-53D08D1C306B}">
          <x14:formula1>
            <xm:f>data!$G$32:$G$34</xm:f>
          </x14:formula1>
          <xm:sqref>B284 B295 B306</xm:sqref>
        </x14:dataValidation>
        <x14:dataValidation type="list" allowBlank="1" showInputMessage="1" showErrorMessage="1" xr:uid="{A2D378D0-A228-47FC-A200-6E1EC6D27EEE}">
          <x14:formula1>
            <xm:f>data!$F$35:$F$43</xm:f>
          </x14:formula1>
          <xm:sqref>B315:D315</xm:sqref>
        </x14:dataValidation>
        <x14:dataValidation type="list" allowBlank="1" showInputMessage="1" showErrorMessage="1" xr:uid="{5A65EC37-17D4-4B9C-87D5-7925D2A361D7}">
          <x14:formula1>
            <xm:f>data!#REF!</xm:f>
          </x14:formula1>
          <xm:sqref>C317 B316:D316 C306 B305:D305 C295 B294:D294 C284 B283:D283 C273 B272:D272 C261 B260:D260 C250 B249:D249 C239 B238:D238 C228 B227:D227 C217 B216:D216 C206 B205:D205 C195 B194:D194 C184 B183:D183 C173 B172:D172 C162 B161:D161 C151 B150:D150 C140 B139:D139 C129 B128:D128 C118 B117:D117 C107 B106:D106 C96 B95:D95 C52 B51:D51 C41 B40:D40 C30 B29:D29 C19 B18:D18 C8 B7:D7 C63 B62:D62 C74 B73:D73 C85:D85 B84:D84</xm:sqref>
        </x14:dataValidation>
        <x14:dataValidation type="list" allowBlank="1" showInputMessage="1" showErrorMessage="1" xr:uid="{4CBA0297-CA51-4DFA-B25D-D2DF6778F315}">
          <x14:formula1>
            <xm:f>data!$E$50:$E$51</xm:f>
          </x14:formula1>
          <xm:sqref>B4</xm:sqref>
        </x14:dataValidation>
        <x14:dataValidation type="list" allowBlank="1" showInputMessage="1" showErrorMessage="1" xr:uid="{6A70F4E1-ACD8-4976-8E45-C0144052BE59}">
          <x14:formula1>
            <xm:f>data!$A$10:$A$14</xm:f>
          </x14:formula1>
          <xm:sqref>B11:D11 B68:D68 B66:D66 B187:D187 B320:D320 B311:D311 B309:D309 B300:D300 B298:D298 B289:D289 B287:D287 B278:D278 B276:D276 B266:D266 B264:D264 B255:D255 B253:D253 B244 B242:D242 B233:D233 B231:D231 B222:D222 B220:D220 B211:D211 B209:D209 B200:D200 B198:D198 B322:D322 B189:D189 B178:D178 B176:D176 B167:D167 B165:D165 B156:D156 B154:D154 B145:D145 B143:D143 B134:D134 B132:D132 B123:D123 B121:D121 B112:D112 B110:D110 B101:D101 B99:D99 B57:D57 B55:D55 B46:D46 B44:D44 B35:D35 B33:D33 B24:D24 B22:D22 B13:D13 B79:D79 B77:D77 B90:D90 B88:D88</xm:sqref>
        </x14:dataValidation>
        <x14:dataValidation type="list" allowBlank="1" showInputMessage="1" showErrorMessage="1" xr:uid="{1E969728-1C26-4575-A0B4-56B444651C72}">
          <x14:formula1>
            <xm:f>data!$G$6:$G$16</xm:f>
          </x14:formula1>
          <xm:sqref>D317 B63 D63 B8 D8 B19 D19 B30 D30 B41 D41 B52 D52 B96 D96 B107 D107 B118 D118 D129 D140 D151 D162 D173 D184 D195 D206 D217 D228 D239 D250 D261 D273 D284 D295 D306 B74 D74 B85</xm:sqref>
        </x14:dataValidation>
        <x14:dataValidation type="list" allowBlank="1" showInputMessage="1" showErrorMessage="1" xr:uid="{76A303A4-FA7D-4243-961C-7ABF26DEF454}">
          <x14:formula1>
            <xm:f>data!$F$6:$F$16</xm:f>
          </x14:formula1>
          <xm:sqref>B6:D6 B61:D61 B17:D17 B28:D28 B39:D39 B50:D50 B94:D94 B105:D105 B116:D116 B72:D72 B83:D83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830C0-9B37-4F72-BB28-4160AD6AFC60}">
  <dimension ref="A1:M39"/>
  <sheetViews>
    <sheetView zoomScaleNormal="100" workbookViewId="0">
      <selection activeCell="G9" sqref="G9"/>
    </sheetView>
  </sheetViews>
  <sheetFormatPr baseColWidth="10" defaultColWidth="8.83203125" defaultRowHeight="15" customHeight="1" x14ac:dyDescent="0.2"/>
  <cols>
    <col min="1" max="1" width="17.5" customWidth="1"/>
    <col min="2" max="2" width="26.83203125" customWidth="1"/>
    <col min="3" max="3" width="4" customWidth="1"/>
    <col min="4" max="4" width="3.6640625" customWidth="1"/>
    <col min="5" max="5" width="5.33203125" customWidth="1"/>
    <col min="6" max="6" width="8.1640625" customWidth="1"/>
    <col min="7" max="7" width="4.5" customWidth="1"/>
    <col min="8" max="8" width="4.83203125" customWidth="1"/>
    <col min="9" max="9" width="3.6640625" customWidth="1"/>
    <col min="10" max="11" width="10.1640625" customWidth="1"/>
    <col min="12" max="12" width="42.5" customWidth="1"/>
    <col min="13" max="13" width="14.83203125" customWidth="1"/>
  </cols>
  <sheetData>
    <row r="1" spans="1:13" x14ac:dyDescent="0.2">
      <c r="A1" s="48" t="s">
        <v>24</v>
      </c>
      <c r="B1" s="93" t="str">
        <f>'1-Risk assessment'!B1:D1</f>
        <v>Test</v>
      </c>
      <c r="C1" s="93"/>
      <c r="D1" s="93"/>
      <c r="E1" s="93"/>
    </row>
    <row r="2" spans="1:13" x14ac:dyDescent="0.2">
      <c r="A2" s="48" t="s">
        <v>26</v>
      </c>
      <c r="B2" s="76" t="str">
        <f>'1-Risk assessment'!B2</f>
        <v>Test</v>
      </c>
      <c r="C2" s="76"/>
      <c r="D2" s="76"/>
      <c r="E2" s="76"/>
      <c r="F2" s="40"/>
      <c r="G2" s="40"/>
      <c r="H2" s="40"/>
      <c r="I2" s="40"/>
      <c r="J2" s="40"/>
      <c r="K2" s="40"/>
      <c r="L2" s="40"/>
    </row>
    <row r="3" spans="1:13" x14ac:dyDescent="0.2">
      <c r="A3" s="48" t="s">
        <v>84</v>
      </c>
      <c r="B3" s="76" t="str">
        <f>'1-Risk assessment'!B3</f>
        <v>Test</v>
      </c>
      <c r="C3" s="76"/>
      <c r="D3" s="76"/>
      <c r="E3" s="76"/>
      <c r="F3" s="40"/>
      <c r="G3" s="40"/>
      <c r="H3" s="40"/>
      <c r="I3" s="40"/>
      <c r="J3" s="40"/>
      <c r="K3" s="40"/>
      <c r="L3" s="40"/>
    </row>
    <row r="4" spans="1:13" ht="33.5" customHeight="1" x14ac:dyDescent="0.2">
      <c r="A4" s="48" t="s">
        <v>28</v>
      </c>
      <c r="B4" s="84" t="str">
        <f>'1-Risk assessment'!B4</f>
        <v>Risks &amp; Capacities Guidelines for Agriculture &amp; Forestry Activities</v>
      </c>
      <c r="C4" s="84"/>
      <c r="D4" s="84"/>
      <c r="E4" s="84"/>
      <c r="F4" s="40"/>
      <c r="G4" s="40"/>
      <c r="H4" s="40"/>
      <c r="I4" s="40"/>
      <c r="J4" s="40"/>
      <c r="K4" s="40"/>
      <c r="L4" s="40"/>
    </row>
    <row r="5" spans="1:13" x14ac:dyDescent="0.2">
      <c r="A5" s="40"/>
      <c r="B5" s="40"/>
      <c r="C5" s="40"/>
      <c r="D5" s="40"/>
      <c r="E5" s="40"/>
      <c r="F5" s="40"/>
      <c r="G5" s="40"/>
      <c r="H5" s="40"/>
      <c r="I5" s="40"/>
      <c r="J5" s="40"/>
      <c r="K5" s="40"/>
      <c r="L5" s="40"/>
    </row>
    <row r="6" spans="1:13" x14ac:dyDescent="0.2">
      <c r="A6" s="88" t="s">
        <v>85</v>
      </c>
      <c r="B6" s="88" t="s">
        <v>86</v>
      </c>
      <c r="C6" s="88" t="s">
        <v>42</v>
      </c>
      <c r="D6" s="88"/>
      <c r="E6" s="88"/>
      <c r="F6" s="88"/>
      <c r="G6" s="88" t="s">
        <v>87</v>
      </c>
      <c r="H6" s="88"/>
      <c r="I6" s="88"/>
      <c r="J6" s="88"/>
      <c r="K6" s="90" t="s">
        <v>88</v>
      </c>
      <c r="L6" s="85" t="s">
        <v>89</v>
      </c>
      <c r="M6" s="83" t="s">
        <v>90</v>
      </c>
    </row>
    <row r="7" spans="1:13" x14ac:dyDescent="0.2">
      <c r="A7" s="88"/>
      <c r="B7" s="88"/>
      <c r="C7" s="88" t="s">
        <v>91</v>
      </c>
      <c r="D7" s="88"/>
      <c r="E7" s="88"/>
      <c r="F7" s="88"/>
      <c r="G7" s="88" t="s">
        <v>91</v>
      </c>
      <c r="H7" s="88"/>
      <c r="I7" s="88"/>
      <c r="J7" s="88"/>
      <c r="K7" s="91"/>
      <c r="L7" s="86"/>
      <c r="M7" s="83"/>
    </row>
    <row r="8" spans="1:13" ht="44" customHeight="1" x14ac:dyDescent="0.2">
      <c r="A8" s="88"/>
      <c r="B8" s="89"/>
      <c r="C8" s="46" t="s">
        <v>92</v>
      </c>
      <c r="D8" s="46" t="s">
        <v>93</v>
      </c>
      <c r="E8" s="46" t="s">
        <v>94</v>
      </c>
      <c r="F8" s="46" t="s">
        <v>95</v>
      </c>
      <c r="G8" s="46" t="s">
        <v>92</v>
      </c>
      <c r="H8" s="46" t="s">
        <v>93</v>
      </c>
      <c r="I8" s="46" t="s">
        <v>94</v>
      </c>
      <c r="J8" s="46" t="s">
        <v>96</v>
      </c>
      <c r="K8" s="92"/>
      <c r="L8" s="87"/>
      <c r="M8" s="83"/>
    </row>
    <row r="9" spans="1:13" ht="25" customHeight="1" x14ac:dyDescent="0.2">
      <c r="A9" s="94" t="s">
        <v>97</v>
      </c>
      <c r="B9" s="39" t="s">
        <v>98</v>
      </c>
      <c r="C9" s="44">
        <f>'1-Risk assessment'!B11</f>
        <v>0</v>
      </c>
      <c r="D9" s="41">
        <f>'1-Risk assessment'!C11</f>
        <v>0</v>
      </c>
      <c r="E9" s="41">
        <f>'1-Risk assessment'!D11</f>
        <v>0</v>
      </c>
      <c r="F9" s="41">
        <f>E9*D9*C9</f>
        <v>0</v>
      </c>
      <c r="G9" s="41">
        <f>'1-Risk assessment'!B13</f>
        <v>0</v>
      </c>
      <c r="H9" s="41">
        <f>'1-Risk assessment'!C13</f>
        <v>0</v>
      </c>
      <c r="I9" s="41">
        <f>'1-Risk assessment'!D13</f>
        <v>0</v>
      </c>
      <c r="J9" s="41">
        <f>I9*H9*G9</f>
        <v>0</v>
      </c>
      <c r="K9" s="41" t="s">
        <v>99</v>
      </c>
      <c r="L9" s="42" t="str" cm="1">
        <f t="array" ref="L9">_xlfn.IFS(F9=1,"Risk-mitigation measures are not
mandatory (though still recommended)",F9=0,"risk-mitigation measures are not
mandatory (though still recommended)",F9=2,"risk-mitigation measures are not
mandatory (though still recommended)",F9=3,"risk-mitigation measures are not
mandatory (though still recommended)",F9=4,"risk-mitigation measures are not
mandatory (though still recommended)",F9=5,"risk-mitigation measures are not
mandatory (though still recommended)",F9=6,"risk-mitigation measures are not
mandatory (though still recommended)",F9&gt;6,"risks are not acceptable and risk mitigation
measures are required.")</f>
        <v>risk-mitigation measures are not
mandatory (though still recommended)</v>
      </c>
      <c r="M9" s="49" t="str">
        <f>IF((J9)&lt;=6,"YES","NO")</f>
        <v>YES</v>
      </c>
    </row>
    <row r="10" spans="1:13" ht="26.25" customHeight="1" x14ac:dyDescent="0.2">
      <c r="A10" s="95"/>
      <c r="B10" s="39" t="s">
        <v>100</v>
      </c>
      <c r="C10" s="44">
        <f>'1-Risk assessment'!B22</f>
        <v>0</v>
      </c>
      <c r="D10" s="41">
        <f>'1-Risk assessment'!C22</f>
        <v>0</v>
      </c>
      <c r="E10" s="41">
        <f>'1-Risk assessment'!D22</f>
        <v>0</v>
      </c>
      <c r="F10" s="41">
        <f t="shared" ref="F10:F37" si="0">E10*D10*C10</f>
        <v>0</v>
      </c>
      <c r="G10" s="41">
        <f>'1-Risk assessment'!B24</f>
        <v>0</v>
      </c>
      <c r="H10" s="41">
        <f>'1-Risk assessment'!C24</f>
        <v>0</v>
      </c>
      <c r="I10" s="41">
        <f>'1-Risk assessment'!D24</f>
        <v>0</v>
      </c>
      <c r="J10" s="41">
        <f t="shared" ref="J10:J37" si="1">I10*H10*G10</f>
        <v>0</v>
      </c>
      <c r="K10" s="41" t="s">
        <v>99</v>
      </c>
      <c r="L10" s="42" t="str" cm="1">
        <f t="array" ref="L10">_xlfn.IFS(F10=1,"Risk-mitigation measures are not
mandatory (though still recommended)",F10=0,"risk-mitigation measures are not
mandatory (though still recommended)",F10=2,"risk-mitigation measures are not
mandatory (though still recommended)",F10=3,"risk-mitigation measures are not
mandatory (though still recommended)",F10=4,"risk-mitigation measures are not
mandatory (though still recommended)",F10=5,"risk-mitigation measures are not
mandatory (though still recommended)",F10=6,"risk-mitigation measures are not
mandatory (though still recommended)",F10&gt;6,"risks are not acceptable and risk mitigation
measures are required.")</f>
        <v>risk-mitigation measures are not
mandatory (though still recommended)</v>
      </c>
      <c r="M10" s="45" t="str">
        <f t="shared" ref="M10:M37" si="2">IF((J10)&lt;=6,"YES","NO")</f>
        <v>YES</v>
      </c>
    </row>
    <row r="11" spans="1:13" ht="26.25" customHeight="1" x14ac:dyDescent="0.2">
      <c r="A11" s="95"/>
      <c r="B11" s="63" t="s">
        <v>101</v>
      </c>
      <c r="C11" s="44">
        <f>'1-Risk assessment'!B33</f>
        <v>0</v>
      </c>
      <c r="D11" s="41">
        <f>'1-Risk assessment'!C33</f>
        <v>0</v>
      </c>
      <c r="E11" s="41">
        <f>'1-Risk assessment'!D33</f>
        <v>0</v>
      </c>
      <c r="F11" s="41">
        <f t="shared" si="0"/>
        <v>0</v>
      </c>
      <c r="G11" s="41">
        <f>'1-Risk assessment'!B35</f>
        <v>0</v>
      </c>
      <c r="H11" s="41">
        <f>'1-Risk assessment'!C35</f>
        <v>0</v>
      </c>
      <c r="I11" s="41">
        <f>'1-Risk assessment'!D35</f>
        <v>0</v>
      </c>
      <c r="J11" s="41">
        <f t="shared" si="1"/>
        <v>0</v>
      </c>
      <c r="K11" s="41" t="s">
        <v>99</v>
      </c>
      <c r="L11" s="42" t="str" cm="1">
        <f t="array" ref="L11">_xlfn.IFS(F11=1,"Risk-mitigation measures are not
mandatory (though still recommended)",F11=0,"risk-mitigation measures are not
mandatory (though still recommended)",F11=2,"risk-mitigation measures are not
mandatory (though still recommended)",F11=3,"risk-mitigation measures are not
mandatory (though still recommended)",F11=4,"risk-mitigation measures are not
mandatory (though still recommended)",F11=5,"risk-mitigation measures are not
mandatory (though still recommended)",F11=6,"risk-mitigation measures are not
mandatory (though still recommended)",F11&gt;6,"risks are not acceptable and risk mitigation
measures are required.")</f>
        <v>risk-mitigation measures are not
mandatory (though still recommended)</v>
      </c>
      <c r="M11" s="45" t="str">
        <f t="shared" si="2"/>
        <v>YES</v>
      </c>
    </row>
    <row r="12" spans="1:13" ht="26.25" customHeight="1" x14ac:dyDescent="0.2">
      <c r="A12" s="95"/>
      <c r="B12" s="39" t="s">
        <v>102</v>
      </c>
      <c r="C12" s="44">
        <f>'1-Risk assessment'!B44</f>
        <v>0</v>
      </c>
      <c r="D12" s="41">
        <f>'1-Risk assessment'!C44</f>
        <v>0</v>
      </c>
      <c r="E12" s="41">
        <f>'1-Risk assessment'!D44</f>
        <v>0</v>
      </c>
      <c r="F12" s="41">
        <f t="shared" si="0"/>
        <v>0</v>
      </c>
      <c r="G12" s="41">
        <f>'1-Risk assessment'!B46</f>
        <v>0</v>
      </c>
      <c r="H12" s="41">
        <f>'1-Risk assessment'!C46</f>
        <v>0</v>
      </c>
      <c r="I12" s="41">
        <f>'1-Risk assessment'!D46</f>
        <v>0</v>
      </c>
      <c r="J12" s="41">
        <f t="shared" si="1"/>
        <v>0</v>
      </c>
      <c r="K12" s="41" t="s">
        <v>103</v>
      </c>
      <c r="L12" s="42" t="str" cm="1">
        <f t="array" ref="L12">_xlfn.IFS(F12=1,"Risk-mitigation measures are not
mandatory (though still recommended)",F12=0,"risk-mitigation measures are not
mandatory (though still recommended)",F12=2,"risk-mitigation measures are not
mandatory (though still recommended)",F12=3,"risk-mitigation measures are not
mandatory (though still recommended)",F12=4,"risk-mitigation measures are not
mandatory (though still recommended)",F12=5,"risk-mitigation measures are not
mandatory (though still recommended)",F12=6,"risk-mitigation measures are not
mandatory (though still recommended)",F12&gt;6,"risks are not acceptable and risk mitigation
measures are required.")</f>
        <v>risk-mitigation measures are not
mandatory (though still recommended)</v>
      </c>
      <c r="M12" s="45" t="str">
        <f t="shared" si="2"/>
        <v>YES</v>
      </c>
    </row>
    <row r="13" spans="1:13" ht="39" customHeight="1" x14ac:dyDescent="0.2">
      <c r="A13" s="95"/>
      <c r="B13" s="52" t="s">
        <v>104</v>
      </c>
      <c r="C13" s="44">
        <f>'1-Risk assessment'!B55</f>
        <v>0</v>
      </c>
      <c r="D13" s="41">
        <f>'1-Risk assessment'!C55</f>
        <v>0</v>
      </c>
      <c r="E13" s="41">
        <f>'1-Risk assessment'!D55</f>
        <v>0</v>
      </c>
      <c r="F13" s="41">
        <f t="shared" si="0"/>
        <v>0</v>
      </c>
      <c r="G13" s="41">
        <f>'1-Risk assessment'!B57</f>
        <v>0</v>
      </c>
      <c r="H13" s="41">
        <f>'1-Risk assessment'!C57</f>
        <v>0</v>
      </c>
      <c r="I13" s="41">
        <f>'1-Risk assessment'!D57</f>
        <v>0</v>
      </c>
      <c r="J13" s="41">
        <f t="shared" si="1"/>
        <v>0</v>
      </c>
      <c r="K13" s="41" t="s">
        <v>103</v>
      </c>
      <c r="L13" s="42" t="str" cm="1">
        <f t="array" ref="L13">_xlfn.IFS(F13=1,"Risk-mitigation measures are not
mandatory (though still recommended)",F13=0,"risk-mitigation measures are not
mandatory (though still recommended)",F13=2,"risk-mitigation measures are not
mandatory (though still recommended)",F13=3,"risk-mitigation measures are not
mandatory (though still recommended)",F13=4,"risk-mitigation measures are not
mandatory (though still recommended)",F13=5,"risk-mitigation measures are not
mandatory (though still recommended)",F13=6,"risk-mitigation measures are not
mandatory (though still recommended)",F13&gt;6,"risks are not acceptable and risk mitigation
measures are required.")</f>
        <v>risk-mitigation measures are not
mandatory (though still recommended)</v>
      </c>
      <c r="M13" s="45" t="str">
        <f t="shared" si="2"/>
        <v>YES</v>
      </c>
    </row>
    <row r="14" spans="1:13" ht="39" customHeight="1" x14ac:dyDescent="0.2">
      <c r="A14" s="95"/>
      <c r="B14" s="53" t="s">
        <v>105</v>
      </c>
      <c r="C14" s="44">
        <f>'1-Risk assessment'!B66</f>
        <v>0</v>
      </c>
      <c r="D14" s="41">
        <f>'1-Risk assessment'!C66</f>
        <v>0</v>
      </c>
      <c r="E14" s="41">
        <f>'1-Risk assessment'!D66</f>
        <v>0</v>
      </c>
      <c r="F14" s="41">
        <f t="shared" si="0"/>
        <v>0</v>
      </c>
      <c r="G14" s="41">
        <f>'1-Risk assessment'!B68</f>
        <v>0</v>
      </c>
      <c r="H14" s="41">
        <f>'1-Risk assessment'!C68</f>
        <v>0</v>
      </c>
      <c r="I14" s="41">
        <f>'1-Risk assessment'!D68</f>
        <v>0</v>
      </c>
      <c r="J14" s="41">
        <f t="shared" si="1"/>
        <v>0</v>
      </c>
      <c r="K14" s="41" t="s">
        <v>103</v>
      </c>
      <c r="L14" s="42" t="str" cm="1">
        <f t="array" ref="L14">_xlfn.IFS(F14=1,"Risk-mitigation measures are not
mandatory (though still recommended)",F14=0,"risk-mitigation measures are not
mandatory (though still recommended)",F14=2,"risk-mitigation measures are not
mandatory (though still recommended)",F14=3,"risk-mitigation measures are not
mandatory (though still recommended)",F14=4,"risk-mitigation measures are not
mandatory (though still recommended)",F14=5,"risk-mitigation measures are not
mandatory (though still recommended)",F14=6,"risk-mitigation measures are not
mandatory (though still recommended)",F14&gt;6,"risks are not acceptable and risk mitigation
measures are required.")</f>
        <v>risk-mitigation measures are not
mandatory (though still recommended)</v>
      </c>
      <c r="M14" s="45" t="str">
        <f t="shared" si="2"/>
        <v>YES</v>
      </c>
    </row>
    <row r="15" spans="1:13" ht="39" customHeight="1" x14ac:dyDescent="0.2">
      <c r="A15" s="95"/>
      <c r="B15" s="53" t="s">
        <v>106</v>
      </c>
      <c r="C15" s="44">
        <f>'1-Risk assessment'!B77</f>
        <v>0</v>
      </c>
      <c r="D15" s="41">
        <f>'1-Risk assessment'!C77</f>
        <v>0</v>
      </c>
      <c r="E15" s="41">
        <f>'1-Risk assessment'!D77</f>
        <v>0</v>
      </c>
      <c r="F15" s="41">
        <f t="shared" si="0"/>
        <v>0</v>
      </c>
      <c r="G15" s="41">
        <f>'1-Risk assessment'!B79</f>
        <v>0</v>
      </c>
      <c r="H15" s="41">
        <f>'1-Risk assessment'!C79</f>
        <v>0</v>
      </c>
      <c r="I15" s="41">
        <f>'1-Risk assessment'!D79</f>
        <v>0</v>
      </c>
      <c r="J15" s="41">
        <f t="shared" si="1"/>
        <v>0</v>
      </c>
      <c r="K15" s="41" t="s">
        <v>103</v>
      </c>
      <c r="L15" s="42" t="str" cm="1">
        <f t="array" ref="L15">_xlfn.IFS(F15=1,"Risk-mitigation measures are not
mandatory (though still recommended)",F15=0,"risk-mitigation measures are not
mandatory (though still recommended)",F15=2,"risk-mitigation measures are not
mandatory (though still recommended)",F15=3,"risk-mitigation measures are not
mandatory (though still recommended)",F15=4,"risk-mitigation measures are not
mandatory (though still recommended)",F15=5,"risk-mitigation measures are not
mandatory (though still recommended)",F15=6,"risk-mitigation measures are not
mandatory (though still recommended)",F15&gt;6,"risks are not acceptable and risk mitigation
measures are required.")</f>
        <v>risk-mitigation measures are not
mandatory (though still recommended)</v>
      </c>
      <c r="M15" s="45" t="str">
        <f t="shared" si="2"/>
        <v>YES</v>
      </c>
    </row>
    <row r="16" spans="1:13" ht="26.25" customHeight="1" x14ac:dyDescent="0.2">
      <c r="A16" s="95"/>
      <c r="B16" s="54" t="s">
        <v>107</v>
      </c>
      <c r="C16" s="44">
        <f>'1-Risk assessment'!B88</f>
        <v>0</v>
      </c>
      <c r="D16" s="41">
        <f>'1-Risk assessment'!C88</f>
        <v>0</v>
      </c>
      <c r="E16" s="41">
        <f>'1-Risk assessment'!D88</f>
        <v>0</v>
      </c>
      <c r="F16" s="41">
        <f>E16*D16*C16</f>
        <v>0</v>
      </c>
      <c r="G16" s="41">
        <f>'1-Risk assessment'!B90</f>
        <v>0</v>
      </c>
      <c r="H16" s="41">
        <f>'1-Risk assessment'!C90</f>
        <v>0</v>
      </c>
      <c r="I16" s="41">
        <f>'1-Risk assessment'!D90</f>
        <v>0</v>
      </c>
      <c r="J16" s="41">
        <f t="shared" si="1"/>
        <v>0</v>
      </c>
      <c r="K16" s="41" t="s">
        <v>103</v>
      </c>
      <c r="L16" s="42" t="str" cm="1">
        <f t="array" ref="L16">_xlfn.IFS(F16=1,"Risk-mitigation measures are not
mandatory (though still recommended)",F16=0,"risk-mitigation measures are not
mandatory (though still recommended)",F16=2,"risk-mitigation measures are not
mandatory (though still recommended)",F16=3,"risk-mitigation measures are not
mandatory (though still recommended)",F16=4,"risk-mitigation measures are not
mandatory (though still recommended)",F16=5,"risk-mitigation measures are not
mandatory (though still recommended)",F16=6,"risk-mitigation measures are not
mandatory (though still recommended)",F16&gt;6,"risks are not acceptable and risk mitigation
measures are required.")</f>
        <v>risk-mitigation measures are not
mandatory (though still recommended)</v>
      </c>
      <c r="M16" s="45" t="str">
        <f t="shared" si="2"/>
        <v>YES</v>
      </c>
    </row>
    <row r="17" spans="1:13" ht="26.25" customHeight="1" x14ac:dyDescent="0.2">
      <c r="A17" s="95"/>
      <c r="B17" s="39" t="s">
        <v>108</v>
      </c>
      <c r="C17" s="44">
        <f>'1-Risk assessment'!B99</f>
        <v>0</v>
      </c>
      <c r="D17" s="41">
        <f>'1-Risk assessment'!C99</f>
        <v>0</v>
      </c>
      <c r="E17" s="41">
        <f>'1-Risk assessment'!D99</f>
        <v>0</v>
      </c>
      <c r="F17" s="41">
        <f t="shared" si="0"/>
        <v>0</v>
      </c>
      <c r="G17" s="41">
        <f>'1-Risk assessment'!B101</f>
        <v>0</v>
      </c>
      <c r="H17" s="41">
        <f>'1-Risk assessment'!C101</f>
        <v>0</v>
      </c>
      <c r="I17" s="41">
        <f>'1-Risk assessment'!D101</f>
        <v>0</v>
      </c>
      <c r="J17" s="41">
        <f t="shared" si="1"/>
        <v>0</v>
      </c>
      <c r="K17" s="41" t="s">
        <v>103</v>
      </c>
      <c r="L17" s="42" t="str" cm="1">
        <f t="array" ref="L17">_xlfn.IFS(F17=1,"Risk-mitigation measures are not
mandatory (though still recommended)",F17=0,"risk-mitigation measures are not
mandatory (though still recommended)",F17=2,"risk-mitigation measures are not
mandatory (though still recommended)",F17=3,"risk-mitigation measures are not
mandatory (though still recommended)",F17=4,"risk-mitigation measures are not
mandatory (though still recommended)",F17=5,"risk-mitigation measures are not
mandatory (though still recommended)",F17=6,"risk-mitigation measures are not
mandatory (though still recommended)",F17&gt;6,"risks are not acceptable and risk mitigation
measures are required.")</f>
        <v>risk-mitigation measures are not
mandatory (though still recommended)</v>
      </c>
      <c r="M17" s="45" t="str">
        <f t="shared" si="2"/>
        <v>YES</v>
      </c>
    </row>
    <row r="18" spans="1:13" ht="26.25" customHeight="1" x14ac:dyDescent="0.2">
      <c r="A18" s="95"/>
      <c r="B18" s="39" t="s">
        <v>109</v>
      </c>
      <c r="C18" s="44">
        <f>'1-Risk assessment'!B110</f>
        <v>0</v>
      </c>
      <c r="D18" s="41">
        <f>'1-Risk assessment'!C110</f>
        <v>0</v>
      </c>
      <c r="E18" s="41">
        <f>'1-Risk assessment'!D110</f>
        <v>0</v>
      </c>
      <c r="F18" s="41">
        <f t="shared" si="0"/>
        <v>0</v>
      </c>
      <c r="G18" s="41">
        <f>'1-Risk assessment'!B112</f>
        <v>0</v>
      </c>
      <c r="H18" s="41">
        <f>'1-Risk assessment'!C112</f>
        <v>0</v>
      </c>
      <c r="I18" s="41">
        <f>'1-Risk assessment'!D112</f>
        <v>0</v>
      </c>
      <c r="J18" s="41">
        <f t="shared" si="1"/>
        <v>0</v>
      </c>
      <c r="K18" s="41" t="s">
        <v>103</v>
      </c>
      <c r="L18" s="42" t="str" cm="1">
        <f t="array" ref="L18">_xlfn.IFS(F18=1,"Risk-mitigation measures are not
mandatory (though still recommended)",F18=0,"risk-mitigation measures are not
mandatory (though still recommended)",F18=2,"risk-mitigation measures are not
mandatory (though still recommended)",F18=3,"risk-mitigation measures are not
mandatory (though still recommended)",F18=4,"risk-mitigation measures are not
mandatory (though still recommended)",F18=5,"risk-mitigation measures are not
mandatory (though still recommended)",F18=6,"risk-mitigation measures are not
mandatory (though still recommended)",F18&gt;6,"risks are not acceptable and risk mitigation
measures are required.")</f>
        <v>risk-mitigation measures are not
mandatory (though still recommended)</v>
      </c>
      <c r="M18" s="45" t="str">
        <f t="shared" si="2"/>
        <v>YES</v>
      </c>
    </row>
    <row r="19" spans="1:13" ht="26.25" customHeight="1" x14ac:dyDescent="0.2">
      <c r="A19" s="96"/>
      <c r="B19" s="39" t="s">
        <v>110</v>
      </c>
      <c r="C19" s="44">
        <f>'1-Risk assessment'!B121</f>
        <v>0</v>
      </c>
      <c r="D19" s="41">
        <f>'1-Risk assessment'!C121</f>
        <v>0</v>
      </c>
      <c r="E19" s="41">
        <f>'1-Risk assessment'!D121</f>
        <v>0</v>
      </c>
      <c r="F19" s="41">
        <f t="shared" si="0"/>
        <v>0</v>
      </c>
      <c r="G19" s="41">
        <f>'1-Risk assessment'!B123</f>
        <v>0</v>
      </c>
      <c r="H19" s="41">
        <f>'1-Risk assessment'!C123</f>
        <v>0</v>
      </c>
      <c r="I19" s="41">
        <f>'1-Risk assessment'!D123</f>
        <v>0</v>
      </c>
      <c r="J19" s="41">
        <f t="shared" si="1"/>
        <v>0</v>
      </c>
      <c r="K19" s="41" t="s">
        <v>103</v>
      </c>
      <c r="L19" s="42" t="str" cm="1">
        <f t="array" ref="L19">_xlfn.IFS(F19=1,"Risk-mitigation measures are not
mandatory (though still recommended)",F19=0,"risk-mitigation measures are not
mandatory (though still recommended)",F19=2,"risk-mitigation measures are not
mandatory (though still recommended)",F19=3,"risk-mitigation measures are not
mandatory (though still recommended)",F19=4,"risk-mitigation measures are not
mandatory (though still recommended)",F19=5,"risk-mitigation measures are not
mandatory (though still recommended)",F19=6,"risk-mitigation measures are not
mandatory (though still recommended)",F19&gt;6,"risks are not acceptable and risk mitigation
measures are required.")</f>
        <v>risk-mitigation measures are not
mandatory (though still recommended)</v>
      </c>
      <c r="M19" s="45" t="str">
        <f t="shared" si="2"/>
        <v>YES</v>
      </c>
    </row>
    <row r="20" spans="1:13" ht="29" x14ac:dyDescent="0.2">
      <c r="A20" s="97" t="s">
        <v>111</v>
      </c>
      <c r="B20" s="39" t="s">
        <v>112</v>
      </c>
      <c r="C20" s="44">
        <f>'1-Risk assessment'!B132</f>
        <v>0</v>
      </c>
      <c r="D20" s="41">
        <f>'1-Risk assessment'!C132</f>
        <v>0</v>
      </c>
      <c r="E20" s="41">
        <f>'1-Risk assessment'!D132</f>
        <v>0</v>
      </c>
      <c r="F20" s="41">
        <f t="shared" si="0"/>
        <v>0</v>
      </c>
      <c r="G20" s="41">
        <f>'1-Risk assessment'!B134</f>
        <v>0</v>
      </c>
      <c r="H20" s="41">
        <f>'1-Risk assessment'!C134</f>
        <v>0</v>
      </c>
      <c r="I20" s="41">
        <f>'1-Risk assessment'!D134</f>
        <v>0</v>
      </c>
      <c r="J20" s="41">
        <f t="shared" si="1"/>
        <v>0</v>
      </c>
      <c r="K20" s="41" t="s">
        <v>103</v>
      </c>
      <c r="L20" s="42" t="str" cm="1">
        <f t="array" ref="L20">_xlfn.IFS(F20=1,"Risk-mitigation measures are not
mandatory (though still recommended)",F20=0,"risk-mitigation measures are not
mandatory (though still recommended)",F20=2,"risk-mitigation measures are not
mandatory (though still recommended)",F20=3,"risk-mitigation measures are not
mandatory (though still recommended)",F20=4,"risk-mitigation measures are not
mandatory (though still recommended)",F20=5,"risk-mitigation measures are not
mandatory (though still recommended)",F20=6,"risk-mitigation measures are not
mandatory (though still recommended)",F20&gt;6,"risks are not acceptable and risk mitigation
measures are required.")</f>
        <v>risk-mitigation measures are not
mandatory (though still recommended)</v>
      </c>
      <c r="M20" s="45" t="str">
        <f t="shared" si="2"/>
        <v>YES</v>
      </c>
    </row>
    <row r="21" spans="1:13" ht="29" x14ac:dyDescent="0.2">
      <c r="A21" s="97"/>
      <c r="B21" s="39" t="s">
        <v>113</v>
      </c>
      <c r="C21" s="44">
        <f>'1-Risk assessment'!B143</f>
        <v>0</v>
      </c>
      <c r="D21" s="41">
        <f>'1-Risk assessment'!C143</f>
        <v>0</v>
      </c>
      <c r="E21" s="41">
        <f>'1-Risk assessment'!D143</f>
        <v>0</v>
      </c>
      <c r="F21" s="41">
        <f t="shared" si="0"/>
        <v>0</v>
      </c>
      <c r="G21" s="41">
        <f>'1-Risk assessment'!B145</f>
        <v>0</v>
      </c>
      <c r="H21" s="41">
        <f>'1-Risk assessment'!C145</f>
        <v>0</v>
      </c>
      <c r="I21" s="41">
        <f>'1-Risk assessment'!D145</f>
        <v>0</v>
      </c>
      <c r="J21" s="41">
        <f t="shared" si="1"/>
        <v>0</v>
      </c>
      <c r="K21" s="41" t="s">
        <v>103</v>
      </c>
      <c r="L21" s="42" t="str" cm="1">
        <f t="array" ref="L21">_xlfn.IFS(F21=1,"Risk-mitigation measures are not
mandatory (though still recommended)",F21=0,"risk-mitigation measures are not
mandatory (though still recommended)",F21=2,"risk-mitigation measures are not
mandatory (though still recommended)",F21=3,"risk-mitigation measures are not
mandatory (though still recommended)",F21=4,"risk-mitigation measures are not
mandatory (though still recommended)",F21=5,"risk-mitigation measures are not
mandatory (though still recommended)",F21=6,"risk-mitigation measures are not
mandatory (though still recommended)",F21&gt;6,"risks are not acceptable and risk mitigation
measures are required.")</f>
        <v>risk-mitigation measures are not
mandatory (though still recommended)</v>
      </c>
      <c r="M21" s="45" t="str">
        <f t="shared" si="2"/>
        <v>YES</v>
      </c>
    </row>
    <row r="22" spans="1:13" ht="29" x14ac:dyDescent="0.2">
      <c r="A22" s="97"/>
      <c r="B22" s="39" t="s">
        <v>114</v>
      </c>
      <c r="C22" s="44">
        <f>'1-Risk assessment'!B154</f>
        <v>0</v>
      </c>
      <c r="D22" s="41">
        <f>'1-Risk assessment'!C154</f>
        <v>0</v>
      </c>
      <c r="E22" s="41">
        <f>'1-Risk assessment'!D154</f>
        <v>0</v>
      </c>
      <c r="F22" s="41">
        <f t="shared" si="0"/>
        <v>0</v>
      </c>
      <c r="G22" s="41">
        <f>'1-Risk assessment'!B156</f>
        <v>0</v>
      </c>
      <c r="H22" s="41">
        <f>'1-Risk assessment'!C156</f>
        <v>0</v>
      </c>
      <c r="I22" s="41">
        <f>'1-Risk assessment'!D156</f>
        <v>0</v>
      </c>
      <c r="J22" s="41">
        <f t="shared" si="1"/>
        <v>0</v>
      </c>
      <c r="K22" s="41" t="s">
        <v>103</v>
      </c>
      <c r="L22" s="42" t="str" cm="1">
        <f t="array" ref="L22">_xlfn.IFS(F22=1,"Risk-mitigation measures are not
mandatory (though still recommended)",F22=0,"risk-mitigation measures are not
mandatory (though still recommended)",F22=2,"risk-mitigation measures are not
mandatory (though still recommended)",F22=3,"risk-mitigation measures are not
mandatory (though still recommended)",F22=4,"risk-mitigation measures are not
mandatory (though still recommended)",F22=5,"risk-mitigation measures are not
mandatory (though still recommended)",F22=6,"risk-mitigation measures are not
mandatory (though still recommended)",F22&gt;6,"risks are not acceptable and risk mitigation
measures are required.")</f>
        <v>risk-mitigation measures are not
mandatory (though still recommended)</v>
      </c>
      <c r="M22" s="45" t="str">
        <f t="shared" si="2"/>
        <v>YES</v>
      </c>
    </row>
    <row r="23" spans="1:13" ht="29" x14ac:dyDescent="0.2">
      <c r="A23" s="97"/>
      <c r="B23" s="39" t="s">
        <v>115</v>
      </c>
      <c r="C23" s="44">
        <f>'1-Risk assessment'!B165</f>
        <v>0</v>
      </c>
      <c r="D23" s="41">
        <f>'1-Risk assessment'!C165</f>
        <v>0</v>
      </c>
      <c r="E23" s="41">
        <f>'1-Risk assessment'!D165</f>
        <v>0</v>
      </c>
      <c r="F23" s="41">
        <f t="shared" si="0"/>
        <v>0</v>
      </c>
      <c r="G23" s="41">
        <f>'1-Risk assessment'!B167</f>
        <v>0</v>
      </c>
      <c r="H23" s="41">
        <f>'1-Risk assessment'!C167</f>
        <v>0</v>
      </c>
      <c r="I23" s="41">
        <f>'1-Risk assessment'!D167</f>
        <v>0</v>
      </c>
      <c r="J23" s="41">
        <f t="shared" si="1"/>
        <v>0</v>
      </c>
      <c r="K23" s="41" t="s">
        <v>103</v>
      </c>
      <c r="L23" s="42" t="str" cm="1">
        <f t="array" ref="L23">_xlfn.IFS(F23=1,"Risk-mitigation measures are not
mandatory (though still recommended)",F23=0,"risk-mitigation measures are not
mandatory (though still recommended)",F23=2,"risk-mitigation measures are not
mandatory (though still recommended)",F23=3,"risk-mitigation measures are not
mandatory (though still recommended)",F23=4,"risk-mitigation measures are not
mandatory (though still recommended)",F23=5,"risk-mitigation measures are not
mandatory (though still recommended)",F23=6,"risk-mitigation measures are not
mandatory (though still recommended)",F23&gt;6,"risks are not acceptable and risk mitigation
measures are required.")</f>
        <v>risk-mitigation measures are not
mandatory (though still recommended)</v>
      </c>
      <c r="M23" s="45" t="str">
        <f t="shared" si="2"/>
        <v>YES</v>
      </c>
    </row>
    <row r="24" spans="1:13" ht="29" x14ac:dyDescent="0.2">
      <c r="A24" s="97" t="s">
        <v>116</v>
      </c>
      <c r="B24" s="39" t="s">
        <v>117</v>
      </c>
      <c r="C24" s="44">
        <f>'1-Risk assessment'!B176</f>
        <v>0</v>
      </c>
      <c r="D24" s="41">
        <f>'1-Risk assessment'!C176</f>
        <v>0</v>
      </c>
      <c r="E24" s="41">
        <f>'1-Risk assessment'!D176</f>
        <v>0</v>
      </c>
      <c r="F24" s="41">
        <f t="shared" si="0"/>
        <v>0</v>
      </c>
      <c r="G24" s="41">
        <f>'1-Risk assessment'!B178</f>
        <v>0</v>
      </c>
      <c r="H24" s="41">
        <f>'1-Risk assessment'!C178</f>
        <v>0</v>
      </c>
      <c r="I24" s="41">
        <f>'1-Risk assessment'!D178</f>
        <v>0</v>
      </c>
      <c r="J24" s="41">
        <f t="shared" si="1"/>
        <v>0</v>
      </c>
      <c r="K24" s="41" t="s">
        <v>103</v>
      </c>
      <c r="L24" s="42" t="str" cm="1">
        <f t="array" ref="L24">_xlfn.IFS(F24=1,"Risk-mitigation measures are not
mandatory (though still recommended)",F24=0,"risk-mitigation measures are not
mandatory (though still recommended)",F24=2,"risk-mitigation measures are not
mandatory (though still recommended)",F24=3,"risk-mitigation measures are not
mandatory (though still recommended)",F24=4,"risk-mitigation measures are not
mandatory (though still recommended)",F24=5,"risk-mitigation measures are not
mandatory (though still recommended)",F24=6,"risk-mitigation measures are not
mandatory (though still recommended)",F24&gt;6,"risks are not acceptable and risk mitigation
measures are required.")</f>
        <v>risk-mitigation measures are not
mandatory (though still recommended)</v>
      </c>
      <c r="M24" s="45" t="str">
        <f t="shared" si="2"/>
        <v>YES</v>
      </c>
    </row>
    <row r="25" spans="1:13" ht="29" x14ac:dyDescent="0.2">
      <c r="A25" s="97"/>
      <c r="B25" s="39" t="s">
        <v>118</v>
      </c>
      <c r="C25" s="44">
        <f>'1-Risk assessment'!B187</f>
        <v>0</v>
      </c>
      <c r="D25" s="41">
        <f>'1-Risk assessment'!C187</f>
        <v>0</v>
      </c>
      <c r="E25" s="41">
        <f>'1-Risk assessment'!D187</f>
        <v>0</v>
      </c>
      <c r="F25" s="41">
        <f t="shared" si="0"/>
        <v>0</v>
      </c>
      <c r="G25" s="41">
        <f>'1-Risk assessment'!B189</f>
        <v>0</v>
      </c>
      <c r="H25" s="41">
        <f>'1-Risk assessment'!C189</f>
        <v>0</v>
      </c>
      <c r="I25" s="41">
        <f>'1-Risk assessment'!D189</f>
        <v>0</v>
      </c>
      <c r="J25" s="41">
        <f t="shared" si="1"/>
        <v>0</v>
      </c>
      <c r="K25" s="41" t="s">
        <v>103</v>
      </c>
      <c r="L25" s="42" t="str" cm="1">
        <f t="array" ref="L25">_xlfn.IFS(F25=1,"Risk-mitigation measures are not
mandatory (though still recommended)",F25=0,"risk-mitigation measures are not
mandatory (though still recommended)",F25=2,"risk-mitigation measures are not
mandatory (though still recommended)",F25=3,"risk-mitigation measures are not
mandatory (though still recommended)",F25=4,"risk-mitigation measures are not
mandatory (though still recommended)",F25=5,"risk-mitigation measures are not
mandatory (though still recommended)",F25=6,"risk-mitigation measures are not
mandatory (though still recommended)",F25&gt;6,"risks are not acceptable and risk mitigation
measures are required.")</f>
        <v>risk-mitigation measures are not
mandatory (though still recommended)</v>
      </c>
      <c r="M25" s="45" t="str">
        <f t="shared" si="2"/>
        <v>YES</v>
      </c>
    </row>
    <row r="26" spans="1:13" ht="29" x14ac:dyDescent="0.2">
      <c r="A26" s="97"/>
      <c r="B26" s="39" t="s">
        <v>119</v>
      </c>
      <c r="C26" s="44">
        <f>'1-Risk assessment'!B198</f>
        <v>0</v>
      </c>
      <c r="D26" s="41">
        <f>'1-Risk assessment'!C198</f>
        <v>3</v>
      </c>
      <c r="E26" s="41">
        <f>'1-Risk assessment'!D198</f>
        <v>1</v>
      </c>
      <c r="F26" s="41">
        <f t="shared" si="0"/>
        <v>0</v>
      </c>
      <c r="G26" s="41">
        <f>'1-Risk assessment'!B200</f>
        <v>0</v>
      </c>
      <c r="H26" s="41">
        <f>'1-Risk assessment'!C200</f>
        <v>0</v>
      </c>
      <c r="I26" s="41">
        <f>'1-Risk assessment'!D200</f>
        <v>0</v>
      </c>
      <c r="J26" s="41">
        <f t="shared" si="1"/>
        <v>0</v>
      </c>
      <c r="K26" s="41" t="s">
        <v>103</v>
      </c>
      <c r="L26" s="42" t="str" cm="1">
        <f t="array" ref="L26">_xlfn.IFS(F26=1,"Risk-mitigation measures are not
mandatory (though still recommended)",F26=0,"risk-mitigation measures are not
mandatory (though still recommended)",F26=2,"risk-mitigation measures are not
mandatory (though still recommended)",F26=3,"risk-mitigation measures are not
mandatory (though still recommended)",F26=4,"risk-mitigation measures are not
mandatory (though still recommended)",F26=5,"risk-mitigation measures are not
mandatory (though still recommended)",F26=6,"risk-mitigation measures are not
mandatory (though still recommended)",F26&gt;6,"risks are not acceptable and risk mitigation
measures are required.")</f>
        <v>risk-mitigation measures are not
mandatory (though still recommended)</v>
      </c>
      <c r="M26" s="45" t="str">
        <f t="shared" si="2"/>
        <v>YES</v>
      </c>
    </row>
    <row r="27" spans="1:13" ht="29" x14ac:dyDescent="0.2">
      <c r="A27" s="97"/>
      <c r="B27" s="39" t="s">
        <v>120</v>
      </c>
      <c r="C27" s="44">
        <f>'1-Risk assessment'!B209</f>
        <v>0</v>
      </c>
      <c r="D27" s="41">
        <f>-'1-Risk assessment'!C209</f>
        <v>0</v>
      </c>
      <c r="E27" s="41">
        <f>'1-Risk assessment'!D209</f>
        <v>0</v>
      </c>
      <c r="F27" s="41">
        <f t="shared" si="0"/>
        <v>0</v>
      </c>
      <c r="G27" s="41">
        <f>'1-Risk assessment'!B211</f>
        <v>0</v>
      </c>
      <c r="H27" s="41">
        <f>'1-Risk assessment'!C211</f>
        <v>0</v>
      </c>
      <c r="I27" s="41">
        <f>'1-Risk assessment'!D211</f>
        <v>0</v>
      </c>
      <c r="J27" s="41">
        <f t="shared" si="1"/>
        <v>0</v>
      </c>
      <c r="K27" s="41" t="s">
        <v>103</v>
      </c>
      <c r="L27" s="42" t="str" cm="1">
        <f t="array" ref="L27">_xlfn.IFS(F27=1,"Risk-mitigation measures are not
mandatory (though still recommended)",F27=0,"risk-mitigation measures are not
mandatory (though still recommended)",F27=2,"risk-mitigation measures are not
mandatory (though still recommended)",F27=3,"risk-mitigation measures are not
mandatory (though still recommended)",F27=4,"risk-mitigation measures are not
mandatory (though still recommended)",F27=5,"risk-mitigation measures are not
mandatory (though still recommended)",F27=6,"risk-mitigation measures are not
mandatory (though still recommended)",F27&gt;6,"risks are not acceptable and risk mitigation
measures are required.")</f>
        <v>risk-mitigation measures are not
mandatory (though still recommended)</v>
      </c>
      <c r="M27" s="45" t="str">
        <f t="shared" si="2"/>
        <v>YES</v>
      </c>
    </row>
    <row r="28" spans="1:13" ht="29" x14ac:dyDescent="0.2">
      <c r="A28" s="97"/>
      <c r="B28" s="39" t="s">
        <v>121</v>
      </c>
      <c r="C28" s="44">
        <f>'1-Risk assessment'!B220</f>
        <v>0</v>
      </c>
      <c r="D28" s="41">
        <f>'1-Risk assessment'!C220</f>
        <v>0</v>
      </c>
      <c r="E28" s="41">
        <f>'1-Risk assessment'!D220</f>
        <v>0</v>
      </c>
      <c r="F28" s="41">
        <f t="shared" si="0"/>
        <v>0</v>
      </c>
      <c r="G28" s="41">
        <f>'1-Risk assessment'!B222</f>
        <v>0</v>
      </c>
      <c r="H28" s="41">
        <f>'1-Risk assessment'!C222</f>
        <v>0</v>
      </c>
      <c r="I28" s="41">
        <f>'1-Risk assessment'!D222</f>
        <v>0</v>
      </c>
      <c r="J28" s="41">
        <f t="shared" si="1"/>
        <v>0</v>
      </c>
      <c r="K28" s="41" t="s">
        <v>103</v>
      </c>
      <c r="L28" s="42" t="str" cm="1">
        <f t="array" ref="L28">_xlfn.IFS(F28=1,"Risk-mitigation measures are not
mandatory (though still recommended)",F28=0,"risk-mitigation measures are not
mandatory (though still recommended)",F28=2,"risk-mitigation measures are not
mandatory (though still recommended)",F28=3,"risk-mitigation measures are not
mandatory (though still recommended)",F28=4,"risk-mitigation measures are not
mandatory (though still recommended)",F28=5,"risk-mitigation measures are not
mandatory (though still recommended)",F28=6,"risk-mitigation measures are not
mandatory (though still recommended)",F28&gt;6,"risks are not acceptable and risk mitigation
measures are required.")</f>
        <v>risk-mitigation measures are not
mandatory (though still recommended)</v>
      </c>
      <c r="M28" s="45" t="str">
        <f t="shared" si="2"/>
        <v>YES</v>
      </c>
    </row>
    <row r="29" spans="1:13" ht="29" x14ac:dyDescent="0.2">
      <c r="A29" s="97"/>
      <c r="B29" s="39" t="s">
        <v>122</v>
      </c>
      <c r="C29" s="44">
        <f>'1-Risk assessment'!B231</f>
        <v>0</v>
      </c>
      <c r="D29" s="41">
        <f>'1-Risk assessment'!C231</f>
        <v>0</v>
      </c>
      <c r="E29" s="41">
        <f>'1-Risk assessment'!D231</f>
        <v>0</v>
      </c>
      <c r="F29" s="41">
        <f t="shared" si="0"/>
        <v>0</v>
      </c>
      <c r="G29" s="41">
        <f>'1-Risk assessment'!B233</f>
        <v>0</v>
      </c>
      <c r="H29" s="41">
        <f>'1-Risk assessment'!C233</f>
        <v>0</v>
      </c>
      <c r="I29" s="41">
        <f>'1-Risk assessment'!D233</f>
        <v>0</v>
      </c>
      <c r="J29" s="41">
        <f t="shared" si="1"/>
        <v>0</v>
      </c>
      <c r="K29" s="41" t="s">
        <v>103</v>
      </c>
      <c r="L29" s="42" t="str" cm="1">
        <f t="array" ref="L29">_xlfn.IFS(F29=1,"Risk-mitigation measures are not
mandatory (though still recommended)",F29=0,"risk-mitigation measures are not
mandatory (though still recommended)",F29=2,"risk-mitigation measures are not
mandatory (though still recommended)",F29=3,"risk-mitigation measures are not
mandatory (though still recommended)",F29=4,"risk-mitigation measures are not
mandatory (though still recommended)",F29=5,"risk-mitigation measures are not
mandatory (though still recommended)",F29=6,"risk-mitigation measures are not
mandatory (though still recommended)",F29&gt;6,"risks are not acceptable and risk mitigation
measures are required.")</f>
        <v>risk-mitigation measures are not
mandatory (though still recommended)</v>
      </c>
      <c r="M29" s="45" t="str">
        <f t="shared" si="2"/>
        <v>YES</v>
      </c>
    </row>
    <row r="30" spans="1:13" ht="43" x14ac:dyDescent="0.2">
      <c r="A30" s="97"/>
      <c r="B30" s="39" t="s">
        <v>123</v>
      </c>
      <c r="C30" s="44">
        <f>'1-Risk assessment'!B242</f>
        <v>0</v>
      </c>
      <c r="D30" s="41">
        <f>'1-Risk assessment'!C242</f>
        <v>0</v>
      </c>
      <c r="E30" s="41">
        <f>'1-Risk assessment'!D242</f>
        <v>1</v>
      </c>
      <c r="F30" s="41">
        <f t="shared" si="0"/>
        <v>0</v>
      </c>
      <c r="G30" s="41">
        <f>'1-Risk assessment'!B244</f>
        <v>0</v>
      </c>
      <c r="H30" s="41">
        <f>'1-Risk assessment'!C244</f>
        <v>0</v>
      </c>
      <c r="I30" s="41">
        <f>'1-Risk assessment'!D244</f>
        <v>0</v>
      </c>
      <c r="J30" s="41">
        <f t="shared" si="1"/>
        <v>0</v>
      </c>
      <c r="K30" s="41" t="s">
        <v>103</v>
      </c>
      <c r="L30" s="42" t="str" cm="1">
        <f t="array" ref="L30">_xlfn.IFS(F30=1,"Risk-mitigation measures are not
mandatory (though still recommended)",F30=0,"risk-mitigation measures are not
mandatory (though still recommended)",F30=2,"risk-mitigation measures are not
mandatory (though still recommended)",F30=3,"risk-mitigation measures are not
mandatory (though still recommended)",F30=4,"risk-mitigation measures are not
mandatory (though still recommended)",F30=5,"risk-mitigation measures are not
mandatory (though still recommended)",F30=6,"risk-mitigation measures are not
mandatory (though still recommended)",F30&gt;6,"risks are not acceptable and risk mitigation
measures are required.")</f>
        <v>risk-mitigation measures are not
mandatory (though still recommended)</v>
      </c>
      <c r="M30" s="45" t="str">
        <f t="shared" si="2"/>
        <v>YES</v>
      </c>
    </row>
    <row r="31" spans="1:13" ht="43" x14ac:dyDescent="0.2">
      <c r="A31" s="97"/>
      <c r="B31" s="39" t="s">
        <v>124</v>
      </c>
      <c r="C31" s="44">
        <f>'1-Risk assessment'!B253</f>
        <v>0</v>
      </c>
      <c r="D31" s="41">
        <f>'1-Risk assessment'!C253</f>
        <v>0</v>
      </c>
      <c r="E31" s="41">
        <f>'1-Risk assessment'!D253</f>
        <v>0</v>
      </c>
      <c r="F31" s="41">
        <f t="shared" si="0"/>
        <v>0</v>
      </c>
      <c r="G31" s="41">
        <f>'1-Risk assessment'!B255</f>
        <v>0</v>
      </c>
      <c r="H31" s="41">
        <f>'1-Risk assessment'!C255</f>
        <v>0</v>
      </c>
      <c r="I31" s="41">
        <f>'1-Risk assessment'!D255</f>
        <v>0</v>
      </c>
      <c r="J31" s="41">
        <f t="shared" si="1"/>
        <v>0</v>
      </c>
      <c r="K31" s="41" t="s">
        <v>103</v>
      </c>
      <c r="L31" s="42" t="str" cm="1">
        <f t="array" ref="L31">_xlfn.IFS(F31=1,"Risk-mitigation measures are not
mandatory (though still recommended)",F31=0,"risk-mitigation measures are not
mandatory (though still recommended)",F31=2,"risk-mitigation measures are not
mandatory (though still recommended)",F31=3,"risk-mitigation measures are not
mandatory (though still recommended)",F31=4,"risk-mitigation measures are not
mandatory (though still recommended)",F31=5,"risk-mitigation measures are not
mandatory (though still recommended)",F31=6,"risk-mitigation measures are not
mandatory (though still recommended)",F31&gt;6,"risks are not acceptable and risk mitigation
measures are required.")</f>
        <v>risk-mitigation measures are not
mandatory (though still recommended)</v>
      </c>
      <c r="M31" s="45" t="str">
        <f t="shared" si="2"/>
        <v>YES</v>
      </c>
    </row>
    <row r="32" spans="1:13" ht="29" x14ac:dyDescent="0.2">
      <c r="A32" s="97"/>
      <c r="B32" s="39" t="s">
        <v>125</v>
      </c>
      <c r="C32" s="44">
        <f>'1-Risk assessment'!B264</f>
        <v>0</v>
      </c>
      <c r="D32" s="41">
        <f>'1-Risk assessment'!C264</f>
        <v>0</v>
      </c>
      <c r="E32" s="41">
        <f>'1-Risk assessment'!D264</f>
        <v>0</v>
      </c>
      <c r="F32" s="41">
        <f t="shared" si="0"/>
        <v>0</v>
      </c>
      <c r="G32" s="41">
        <f>'1-Risk assessment'!B266</f>
        <v>0</v>
      </c>
      <c r="H32" s="41">
        <f>'1-Risk assessment'!C266</f>
        <v>0</v>
      </c>
      <c r="I32" s="41">
        <f>'1-Risk assessment'!D266</f>
        <v>0</v>
      </c>
      <c r="J32" s="41">
        <f t="shared" si="1"/>
        <v>0</v>
      </c>
      <c r="K32" s="41" t="s">
        <v>103</v>
      </c>
      <c r="L32" s="42" t="str" cm="1">
        <f t="array" ref="L32">_xlfn.IFS(F32=1,"Risk-mitigation measures are not
mandatory (though still recommended)",F32=0,"risk-mitigation measures are not
mandatory (though still recommended)",F32=2,"risk-mitigation measures are not
mandatory (though still recommended)",F32=3,"risk-mitigation measures are not
mandatory (though still recommended)",F32=4,"risk-mitigation measures are not
mandatory (though still recommended)",F32=5,"risk-mitigation measures are not
mandatory (though still recommended)",F32=6,"risk-mitigation measures are not
mandatory (though still recommended)",F32&gt;6,"risks are not acceptable and risk mitigation
measures are required.")</f>
        <v>risk-mitigation measures are not
mandatory (though still recommended)</v>
      </c>
      <c r="M32" s="45" t="str">
        <f t="shared" si="2"/>
        <v>YES</v>
      </c>
    </row>
    <row r="33" spans="1:13" ht="43" x14ac:dyDescent="0.2">
      <c r="A33" s="55" t="s">
        <v>126</v>
      </c>
      <c r="B33" s="39" t="s">
        <v>127</v>
      </c>
      <c r="C33" s="44">
        <f>'1-Risk assessment'!B276</f>
        <v>0</v>
      </c>
      <c r="D33" s="41">
        <f>'1-Risk assessment'!C276</f>
        <v>0</v>
      </c>
      <c r="E33" s="41">
        <f>'1-Risk assessment'!D276</f>
        <v>0</v>
      </c>
      <c r="F33" s="41">
        <f t="shared" si="0"/>
        <v>0</v>
      </c>
      <c r="G33" s="41">
        <f>'1-Risk assessment'!B278</f>
        <v>0</v>
      </c>
      <c r="H33" s="41">
        <f>'1-Risk assessment'!C278</f>
        <v>0</v>
      </c>
      <c r="I33" s="41">
        <f>'1-Risk assessment'!D278</f>
        <v>0</v>
      </c>
      <c r="J33" s="41">
        <f t="shared" si="1"/>
        <v>0</v>
      </c>
      <c r="K33" s="41" t="s">
        <v>103</v>
      </c>
      <c r="L33" s="42" t="str" cm="1">
        <f t="array" ref="L33">_xlfn.IFS(F33=1,"Risk-mitigation measures are not
mandatory (though still recommended)",F33=0,"risk-mitigation measures are not
mandatory (though still recommended)",F33=2,"risk-mitigation measures are not
mandatory (though still recommended)",F33=3,"risk-mitigation measures are not
mandatory (though still recommended)",F33=4,"risk-mitigation measures are not
mandatory (though still recommended)",F33=5,"risk-mitigation measures are not
mandatory (though still recommended)",F33=6,"risk-mitigation measures are not
mandatory (though still recommended)",F33&gt;6,"risks are not acceptable and risk mitigation
measures are required.")</f>
        <v>risk-mitigation measures are not
mandatory (though still recommended)</v>
      </c>
      <c r="M33" s="45" t="str">
        <f t="shared" si="2"/>
        <v>YES</v>
      </c>
    </row>
    <row r="34" spans="1:13" ht="43" x14ac:dyDescent="0.2">
      <c r="A34" s="97" t="s">
        <v>128</v>
      </c>
      <c r="B34" s="39" t="s">
        <v>129</v>
      </c>
      <c r="C34" s="44">
        <f>'1-Risk assessment'!B287</f>
        <v>0</v>
      </c>
      <c r="D34" s="41">
        <f>'1-Risk assessment'!C287</f>
        <v>0</v>
      </c>
      <c r="E34" s="41">
        <f>'1-Risk assessment'!D287</f>
        <v>0</v>
      </c>
      <c r="F34" s="41">
        <f t="shared" si="0"/>
        <v>0</v>
      </c>
      <c r="G34" s="41">
        <f>'1-Risk assessment'!B289</f>
        <v>0</v>
      </c>
      <c r="H34" s="41">
        <f>'1-Risk assessment'!C289</f>
        <v>0</v>
      </c>
      <c r="I34" s="41">
        <f>'1-Risk assessment'!D289</f>
        <v>0</v>
      </c>
      <c r="J34" s="41">
        <f t="shared" si="1"/>
        <v>0</v>
      </c>
      <c r="K34" s="41" t="s">
        <v>103</v>
      </c>
      <c r="L34" s="42" t="str" cm="1">
        <f t="array" ref="L34">_xlfn.IFS(F34=1,"Risk-mitigation measures are not
mandatory (though still recommended)",F34=0,"risk-mitigation measures are not
mandatory (though still recommended)",F34=2,"risk-mitigation measures are not
mandatory (though still recommended)",F34=3,"risk-mitigation measures are not
mandatory (though still recommended)",F34=4,"risk-mitigation measures are not
mandatory (though still recommended)",F34=5,"risk-mitigation measures are not
mandatory (though still recommended)",F34=6,"risk-mitigation measures are not
mandatory (though still recommended)",F34&gt;6,"risks are not acceptable and risk mitigation
measures are required.")</f>
        <v>risk-mitigation measures are not
mandatory (though still recommended)</v>
      </c>
      <c r="M34" s="45" t="str">
        <f t="shared" si="2"/>
        <v>YES</v>
      </c>
    </row>
    <row r="35" spans="1:13" ht="29" x14ac:dyDescent="0.2">
      <c r="A35" s="97"/>
      <c r="B35" s="39" t="s">
        <v>130</v>
      </c>
      <c r="C35" s="44">
        <f>'1-Risk assessment'!B298</f>
        <v>0</v>
      </c>
      <c r="D35" s="41">
        <f>'1-Risk assessment'!C298</f>
        <v>0</v>
      </c>
      <c r="E35" s="41">
        <f>'1-Risk assessment'!D298</f>
        <v>0</v>
      </c>
      <c r="F35" s="41">
        <f t="shared" si="0"/>
        <v>0</v>
      </c>
      <c r="G35" s="41">
        <f>'1-Risk assessment'!B300</f>
        <v>0</v>
      </c>
      <c r="H35" s="41">
        <f>'1-Risk assessment'!C300</f>
        <v>0</v>
      </c>
      <c r="I35" s="41">
        <f>'1-Risk assessment'!D300</f>
        <v>0</v>
      </c>
      <c r="J35" s="41">
        <f t="shared" si="1"/>
        <v>0</v>
      </c>
      <c r="K35" s="41" t="s">
        <v>103</v>
      </c>
      <c r="L35" s="42" t="str" cm="1">
        <f t="array" ref="L35">_xlfn.IFS(F35=1,"Risk-mitigation measures are not
mandatory (though still recommended)",F35=0,"risk-mitigation measures are not
mandatory (though still recommended)",F35=2,"risk-mitigation measures are not
mandatory (though still recommended)",F35=3,"risk-mitigation measures are not
mandatory (though still recommended)",F35=4,"risk-mitigation measures are not
mandatory (though still recommended)",F35=5,"risk-mitigation measures are not
mandatory (though still recommended)",F35=6,"risk-mitigation measures are not
mandatory (though still recommended)",F35&gt;6,"risks are not acceptable and risk mitigation
measures are required.")</f>
        <v>risk-mitigation measures are not
mandatory (though still recommended)</v>
      </c>
      <c r="M35" s="45" t="str">
        <f t="shared" si="2"/>
        <v>YES</v>
      </c>
    </row>
    <row r="36" spans="1:13" ht="29" x14ac:dyDescent="0.2">
      <c r="A36" s="97"/>
      <c r="B36" s="39" t="s">
        <v>131</v>
      </c>
      <c r="C36" s="44">
        <f>'1-Risk assessment'!B309</f>
        <v>0</v>
      </c>
      <c r="D36" s="41">
        <f>'1-Risk assessment'!C309</f>
        <v>0</v>
      </c>
      <c r="E36" s="41">
        <f>'1-Risk assessment'!D309</f>
        <v>0</v>
      </c>
      <c r="F36" s="41">
        <f t="shared" si="0"/>
        <v>0</v>
      </c>
      <c r="G36" s="41">
        <f>'1-Risk assessment'!B311</f>
        <v>0</v>
      </c>
      <c r="H36" s="41">
        <f>'1-Risk assessment'!C311</f>
        <v>0</v>
      </c>
      <c r="I36" s="41">
        <f>'1-Risk assessment'!D311</f>
        <v>0</v>
      </c>
      <c r="J36" s="41">
        <f t="shared" si="1"/>
        <v>0</v>
      </c>
      <c r="K36" s="41" t="s">
        <v>103</v>
      </c>
      <c r="L36" s="42" t="str" cm="1">
        <f t="array" ref="L36">_xlfn.IFS(F36=1,"Risk-mitigation measures are not
mandatory (though still recommended)",F36=0,"risk-mitigation measures are not
mandatory (though still recommended)",F36=2,"risk-mitigation measures are not
mandatory (though still recommended)",F36=3,"risk-mitigation measures are not
mandatory (though still recommended)",F36=4,"risk-mitigation measures are not
mandatory (though still recommended)",F36=5,"risk-mitigation measures are not
mandatory (though still recommended)",F36=6,"risk-mitigation measures are not
mandatory (though still recommended)",F36&gt;6,"risks are not acceptable and risk mitigation
measures are required.")</f>
        <v>risk-mitigation measures are not
mandatory (though still recommended)</v>
      </c>
      <c r="M36" s="45" t="str">
        <f t="shared" si="2"/>
        <v>YES</v>
      </c>
    </row>
    <row r="37" spans="1:13" ht="43" x14ac:dyDescent="0.2">
      <c r="A37" s="43" t="s">
        <v>132</v>
      </c>
      <c r="B37" s="39" t="s">
        <v>133</v>
      </c>
      <c r="C37" s="44">
        <f>'1-Risk assessment'!B320</f>
        <v>0</v>
      </c>
      <c r="D37" s="41">
        <f>'1-Risk assessment'!C320</f>
        <v>0</v>
      </c>
      <c r="E37" s="41">
        <f>'1-Risk assessment'!D320</f>
        <v>0</v>
      </c>
      <c r="F37" s="41">
        <f t="shared" si="0"/>
        <v>0</v>
      </c>
      <c r="G37" s="41">
        <f>'1-Risk assessment'!B322</f>
        <v>0</v>
      </c>
      <c r="H37" s="41">
        <f>'1-Risk assessment'!C322</f>
        <v>0</v>
      </c>
      <c r="I37" s="41">
        <f>'1-Risk assessment'!D322</f>
        <v>0</v>
      </c>
      <c r="J37" s="41">
        <f t="shared" si="1"/>
        <v>0</v>
      </c>
      <c r="K37" s="41" t="s">
        <v>103</v>
      </c>
      <c r="L37" s="42" t="str" cm="1">
        <f t="array" ref="L37">_xlfn.IFS(F37=1,"Risk-mitigation measures are not
mandatory (though still recommended)",F37=0,"risk-mitigation measures are not
mandatory (though still recommended)",F37=2,"risk-mitigation measures are not
mandatory (though still recommended)",F37=3,"risk-mitigation measures are not
mandatory (though still recommended)",F37=4,"risk-mitigation measures are not
mandatory (though still recommended)",F37=5,"risk-mitigation measures are not
mandatory (though still recommended)",F37=6,"risk-mitigation measures are not
mandatory (though still recommended)",F37&gt;6,"risks are not acceptable and risk mitigation
measures are required.")</f>
        <v>risk-mitigation measures are not
mandatory (though still recommended)</v>
      </c>
      <c r="M37" s="45" t="str">
        <f t="shared" si="2"/>
        <v>YES</v>
      </c>
    </row>
    <row r="38" spans="1:13" x14ac:dyDescent="0.2"/>
    <row r="39" spans="1:13" ht="33" customHeight="1" x14ac:dyDescent="0.2">
      <c r="B39" s="21"/>
    </row>
  </sheetData>
  <mergeCells count="17">
    <mergeCell ref="B1:E1"/>
    <mergeCell ref="A9:A19"/>
    <mergeCell ref="A20:A23"/>
    <mergeCell ref="A24:A32"/>
    <mergeCell ref="A34:A36"/>
    <mergeCell ref="A6:A8"/>
    <mergeCell ref="M6:M8"/>
    <mergeCell ref="B4:E4"/>
    <mergeCell ref="B3:E3"/>
    <mergeCell ref="B2:E2"/>
    <mergeCell ref="L6:L8"/>
    <mergeCell ref="B6:B8"/>
    <mergeCell ref="K6:K8"/>
    <mergeCell ref="G6:J6"/>
    <mergeCell ref="G7:J7"/>
    <mergeCell ref="C6:F6"/>
    <mergeCell ref="C7:F7"/>
  </mergeCells>
  <conditionalFormatting sqref="F9:F37 J9:J37">
    <cfRule type="cellIs" dxfId="1" priority="3" operator="greaterThan">
      <formula>6</formula>
    </cfRule>
  </conditionalFormatting>
  <conditionalFormatting sqref="M9:M37">
    <cfRule type="containsText" dxfId="0" priority="1" operator="containsText" text="NO">
      <formula>NOT(ISERROR(SEARCH("NO",M9)))</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750A435-C631-4770-934A-3D27AE03FCBD}">
          <x14:formula1>
            <xm:f>data!$E$53:$E$54</xm:f>
          </x14:formula1>
          <xm:sqref>K9:K37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358A8-C177-48FB-8397-44298C50261B}">
  <dimension ref="A2:H54"/>
  <sheetViews>
    <sheetView topLeftCell="A31" workbookViewId="0">
      <selection activeCell="D39" sqref="D39"/>
    </sheetView>
  </sheetViews>
  <sheetFormatPr baseColWidth="10" defaultColWidth="8.83203125" defaultRowHeight="15" x14ac:dyDescent="0.2"/>
  <cols>
    <col min="4" max="4" width="9.5" customWidth="1"/>
    <col min="5" max="5" width="34.6640625" customWidth="1"/>
    <col min="6" max="6" width="7.83203125" customWidth="1"/>
    <col min="7" max="7" width="38.33203125" customWidth="1"/>
  </cols>
  <sheetData>
    <row r="2" spans="1:8" x14ac:dyDescent="0.2">
      <c r="A2">
        <v>1.1000000000000001</v>
      </c>
      <c r="D2" s="22"/>
      <c r="E2" s="23"/>
      <c r="F2" s="23"/>
    </row>
    <row r="3" spans="1:8" x14ac:dyDescent="0.2">
      <c r="A3">
        <v>1.2</v>
      </c>
      <c r="D3" s="22"/>
      <c r="E3" s="23"/>
      <c r="F3" s="23"/>
    </row>
    <row r="4" spans="1:8" x14ac:dyDescent="0.2">
      <c r="A4">
        <v>1.3</v>
      </c>
    </row>
    <row r="5" spans="1:8" ht="16" x14ac:dyDescent="0.2">
      <c r="A5">
        <v>1.4</v>
      </c>
      <c r="D5" s="24"/>
      <c r="E5" s="25" t="s">
        <v>85</v>
      </c>
      <c r="F5" s="30"/>
      <c r="G5" s="25" t="s">
        <v>134</v>
      </c>
      <c r="H5" s="18"/>
    </row>
    <row r="6" spans="1:8" ht="16" x14ac:dyDescent="0.2">
      <c r="A6">
        <v>1.5</v>
      </c>
      <c r="D6" s="32">
        <v>1</v>
      </c>
      <c r="E6" s="27" t="s">
        <v>33</v>
      </c>
      <c r="F6" s="57">
        <v>1.1000000000000001</v>
      </c>
      <c r="G6" s="29" t="s">
        <v>35</v>
      </c>
      <c r="H6" s="18"/>
    </row>
    <row r="7" spans="1:8" ht="16" x14ac:dyDescent="0.2">
      <c r="A7">
        <v>1.6</v>
      </c>
      <c r="D7" s="18"/>
      <c r="E7" s="31"/>
      <c r="F7" s="57">
        <v>1.2</v>
      </c>
      <c r="G7" s="29" t="s">
        <v>47</v>
      </c>
      <c r="H7" s="18"/>
    </row>
    <row r="8" spans="1:8" ht="16" x14ac:dyDescent="0.2">
      <c r="A8">
        <v>1.7</v>
      </c>
      <c r="D8" s="33"/>
      <c r="E8" s="28"/>
      <c r="F8" s="57">
        <v>1.3</v>
      </c>
      <c r="G8" s="29" t="s">
        <v>48</v>
      </c>
      <c r="H8" s="18"/>
    </row>
    <row r="9" spans="1:8" ht="16" x14ac:dyDescent="0.2">
      <c r="A9">
        <v>1.8</v>
      </c>
      <c r="D9" s="24"/>
      <c r="E9" s="28"/>
      <c r="F9" s="57">
        <v>1.4</v>
      </c>
      <c r="G9" s="29" t="s">
        <v>49</v>
      </c>
      <c r="H9" s="18"/>
    </row>
    <row r="10" spans="1:8" ht="32" x14ac:dyDescent="0.2">
      <c r="A10">
        <v>0</v>
      </c>
      <c r="D10" s="24"/>
      <c r="E10" s="28"/>
      <c r="F10" s="57" t="s">
        <v>50</v>
      </c>
      <c r="G10" s="29" t="s">
        <v>51</v>
      </c>
      <c r="H10" s="18"/>
    </row>
    <row r="11" spans="1:8" ht="32" x14ac:dyDescent="0.2">
      <c r="D11" s="24"/>
      <c r="E11" s="28"/>
      <c r="F11" s="57" t="s">
        <v>52</v>
      </c>
      <c r="G11" s="29" t="s">
        <v>53</v>
      </c>
      <c r="H11" s="18"/>
    </row>
    <row r="12" spans="1:8" ht="16" x14ac:dyDescent="0.2">
      <c r="A12">
        <v>1</v>
      </c>
      <c r="D12" s="24"/>
      <c r="E12" s="28"/>
      <c r="F12" s="57" t="s">
        <v>54</v>
      </c>
      <c r="G12" s="29" t="s">
        <v>55</v>
      </c>
      <c r="H12" s="18"/>
    </row>
    <row r="13" spans="1:8" ht="16" x14ac:dyDescent="0.2">
      <c r="A13">
        <v>2</v>
      </c>
      <c r="D13" s="24"/>
      <c r="E13" s="28"/>
      <c r="F13" s="57" t="s">
        <v>56</v>
      </c>
      <c r="G13" s="29" t="s">
        <v>57</v>
      </c>
      <c r="H13" s="18"/>
    </row>
    <row r="14" spans="1:8" ht="16" x14ac:dyDescent="0.2">
      <c r="A14">
        <v>3</v>
      </c>
      <c r="D14" s="24"/>
      <c r="E14" s="28"/>
      <c r="F14" s="57">
        <v>1.6</v>
      </c>
      <c r="G14" s="29" t="s">
        <v>58</v>
      </c>
      <c r="H14" s="18"/>
    </row>
    <row r="15" spans="1:8" ht="16" x14ac:dyDescent="0.2">
      <c r="A15">
        <v>4</v>
      </c>
      <c r="D15" s="24"/>
      <c r="E15" s="28"/>
      <c r="F15" s="57">
        <v>1.7</v>
      </c>
      <c r="G15" s="29" t="s">
        <v>59</v>
      </c>
      <c r="H15" s="18"/>
    </row>
    <row r="16" spans="1:8" ht="16" x14ac:dyDescent="0.2">
      <c r="A16">
        <v>5</v>
      </c>
      <c r="D16" s="24"/>
      <c r="E16" s="28"/>
      <c r="F16" s="57">
        <v>1.8</v>
      </c>
      <c r="G16" s="29" t="s">
        <v>60</v>
      </c>
      <c r="H16" s="18"/>
    </row>
    <row r="17" spans="1:8" ht="16" x14ac:dyDescent="0.2">
      <c r="A17">
        <v>6</v>
      </c>
      <c r="D17" s="24">
        <v>2</v>
      </c>
      <c r="E17" s="25" t="s">
        <v>61</v>
      </c>
      <c r="F17" s="58">
        <v>2.1</v>
      </c>
      <c r="G17" s="24" t="s">
        <v>62</v>
      </c>
      <c r="H17" s="18"/>
    </row>
    <row r="18" spans="1:8" ht="16" x14ac:dyDescent="0.2">
      <c r="D18" s="24"/>
      <c r="E18" s="24"/>
      <c r="F18" s="58">
        <v>2.2000000000000002</v>
      </c>
      <c r="G18" s="24" t="s">
        <v>63</v>
      </c>
      <c r="H18" s="18"/>
    </row>
    <row r="19" spans="1:8" ht="16" x14ac:dyDescent="0.2">
      <c r="D19" s="24"/>
      <c r="E19" s="24"/>
      <c r="F19" s="59">
        <v>2.2999999999999998</v>
      </c>
      <c r="G19" s="24" t="s">
        <v>64</v>
      </c>
      <c r="H19" s="18"/>
    </row>
    <row r="20" spans="1:8" ht="16" x14ac:dyDescent="0.2">
      <c r="D20" s="24"/>
      <c r="E20" s="24"/>
      <c r="F20" s="59">
        <v>2.4</v>
      </c>
      <c r="G20" s="24" t="s">
        <v>65</v>
      </c>
      <c r="H20" s="18"/>
    </row>
    <row r="21" spans="1:8" ht="16" x14ac:dyDescent="0.2">
      <c r="D21" s="24">
        <v>3</v>
      </c>
      <c r="E21" s="25" t="s">
        <v>66</v>
      </c>
      <c r="F21" s="60">
        <v>3.1</v>
      </c>
      <c r="G21" s="24" t="s">
        <v>67</v>
      </c>
      <c r="H21" s="18"/>
    </row>
    <row r="22" spans="1:8" ht="16" x14ac:dyDescent="0.2">
      <c r="D22" s="24"/>
      <c r="E22" s="24"/>
      <c r="F22" s="59">
        <v>3.2</v>
      </c>
      <c r="G22" s="24" t="s">
        <v>68</v>
      </c>
      <c r="H22" s="18"/>
    </row>
    <row r="23" spans="1:8" ht="16" x14ac:dyDescent="0.2">
      <c r="D23" s="24"/>
      <c r="E23" s="24"/>
      <c r="F23" s="59">
        <v>3.3</v>
      </c>
      <c r="G23" s="24" t="s">
        <v>69</v>
      </c>
      <c r="H23" s="18"/>
    </row>
    <row r="24" spans="1:8" ht="16" x14ac:dyDescent="0.2">
      <c r="D24" s="24"/>
      <c r="E24" s="24"/>
      <c r="F24" s="59">
        <v>3.4</v>
      </c>
      <c r="G24" s="24" t="s">
        <v>70</v>
      </c>
      <c r="H24" s="18"/>
    </row>
    <row r="25" spans="1:8" ht="16" x14ac:dyDescent="0.2">
      <c r="D25" s="24"/>
      <c r="E25" s="24"/>
      <c r="F25" s="59">
        <v>3.5</v>
      </c>
      <c r="G25" s="24" t="s">
        <v>71</v>
      </c>
      <c r="H25" s="18"/>
    </row>
    <row r="26" spans="1:8" ht="16" x14ac:dyDescent="0.2">
      <c r="D26" s="24"/>
      <c r="E26" s="24"/>
      <c r="F26" s="59">
        <v>3.6</v>
      </c>
      <c r="G26" s="24" t="s">
        <v>72</v>
      </c>
      <c r="H26" s="18"/>
    </row>
    <row r="27" spans="1:8" ht="32" x14ac:dyDescent="0.2">
      <c r="D27" s="24"/>
      <c r="E27" s="24"/>
      <c r="F27" s="59">
        <v>3.7</v>
      </c>
      <c r="G27" s="24" t="s">
        <v>73</v>
      </c>
      <c r="H27" s="18"/>
    </row>
    <row r="28" spans="1:8" ht="32" x14ac:dyDescent="0.2">
      <c r="D28" s="24"/>
      <c r="E28" s="24"/>
      <c r="F28" s="59">
        <v>3.8</v>
      </c>
      <c r="G28" s="24" t="s">
        <v>74</v>
      </c>
      <c r="H28" s="18"/>
    </row>
    <row r="29" spans="1:8" ht="16" x14ac:dyDescent="0.2">
      <c r="D29" s="24"/>
      <c r="E29" s="24"/>
      <c r="F29" s="59">
        <v>3.9</v>
      </c>
      <c r="G29" s="24" t="s">
        <v>75</v>
      </c>
      <c r="H29" s="18"/>
    </row>
    <row r="30" spans="1:8" ht="32" x14ac:dyDescent="0.2">
      <c r="D30" s="24">
        <v>4</v>
      </c>
      <c r="E30" s="25" t="s">
        <v>135</v>
      </c>
      <c r="F30" s="60">
        <v>4.0999999999999996</v>
      </c>
      <c r="G30" s="24" t="s">
        <v>136</v>
      </c>
      <c r="H30" s="18"/>
    </row>
    <row r="31" spans="1:8" ht="32" x14ac:dyDescent="0.2">
      <c r="D31" s="24"/>
      <c r="E31" s="24"/>
      <c r="F31" s="59">
        <v>4.2</v>
      </c>
      <c r="G31" s="24" t="s">
        <v>77</v>
      </c>
      <c r="H31" s="18"/>
    </row>
    <row r="32" spans="1:8" ht="32" x14ac:dyDescent="0.2">
      <c r="D32" s="24">
        <v>5</v>
      </c>
      <c r="E32" s="25" t="s">
        <v>137</v>
      </c>
      <c r="F32" s="60">
        <v>5.0999999999999996</v>
      </c>
      <c r="G32" s="24" t="s">
        <v>79</v>
      </c>
      <c r="H32" s="18"/>
    </row>
    <row r="33" spans="4:8" ht="16" x14ac:dyDescent="0.2">
      <c r="D33" s="24"/>
      <c r="E33" s="24"/>
      <c r="F33" s="59">
        <v>5.2</v>
      </c>
      <c r="G33" s="24" t="s">
        <v>80</v>
      </c>
      <c r="H33" s="18"/>
    </row>
    <row r="34" spans="4:8" ht="16" x14ac:dyDescent="0.2">
      <c r="D34" s="24"/>
      <c r="E34" s="24"/>
      <c r="F34" s="59">
        <v>5.3</v>
      </c>
      <c r="G34" s="24" t="s">
        <v>81</v>
      </c>
      <c r="H34" s="18"/>
    </row>
    <row r="35" spans="4:8" ht="32" x14ac:dyDescent="0.2">
      <c r="D35" s="18">
        <v>6</v>
      </c>
      <c r="E35" s="26" t="s">
        <v>138</v>
      </c>
      <c r="F35" s="61">
        <v>6.1</v>
      </c>
      <c r="G35" s="24" t="s">
        <v>139</v>
      </c>
      <c r="H35" s="18"/>
    </row>
    <row r="36" spans="4:8" x14ac:dyDescent="0.2">
      <c r="F36">
        <v>6.2</v>
      </c>
    </row>
    <row r="37" spans="4:8" x14ac:dyDescent="0.2">
      <c r="F37">
        <v>6.3</v>
      </c>
    </row>
    <row r="38" spans="4:8" x14ac:dyDescent="0.2">
      <c r="F38">
        <v>6.4</v>
      </c>
    </row>
    <row r="39" spans="4:8" x14ac:dyDescent="0.2">
      <c r="F39">
        <v>6.5</v>
      </c>
    </row>
    <row r="40" spans="4:8" x14ac:dyDescent="0.2">
      <c r="F40">
        <v>6.6</v>
      </c>
    </row>
    <row r="41" spans="4:8" x14ac:dyDescent="0.2">
      <c r="F41">
        <v>6.7</v>
      </c>
    </row>
    <row r="42" spans="4:8" x14ac:dyDescent="0.2">
      <c r="F42">
        <v>6.8</v>
      </c>
    </row>
    <row r="50" spans="5:5" ht="29" x14ac:dyDescent="0.2">
      <c r="E50" s="47" t="s">
        <v>29</v>
      </c>
    </row>
    <row r="51" spans="5:5" ht="43" x14ac:dyDescent="0.2">
      <c r="E51" s="47" t="s">
        <v>140</v>
      </c>
    </row>
    <row r="53" spans="5:5" x14ac:dyDescent="0.2">
      <c r="E53" t="s">
        <v>99</v>
      </c>
    </row>
    <row r="54" spans="5:5" x14ac:dyDescent="0.2">
      <c r="E54"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915A58E75E724683C9EF54A4DEE385" ma:contentTypeVersion="14" ma:contentTypeDescription="Create a new document." ma:contentTypeScope="" ma:versionID="471441ec298dec711f7aece92a7e98d4">
  <xsd:schema xmlns:xsd="http://www.w3.org/2001/XMLSchema" xmlns:xs="http://www.w3.org/2001/XMLSchema" xmlns:p="http://schemas.microsoft.com/office/2006/metadata/properties" xmlns:ns2="7dc63ac8-f873-4864-a556-1526ed5fb1dd" xmlns:ns3="b83aece0-62c2-469f-addf-c34b3ad5a904" targetNamespace="http://schemas.microsoft.com/office/2006/metadata/properties" ma:root="true" ma:fieldsID="139776bed79b0d145ef60f6d017c1726" ns2:_="" ns3:_="">
    <xsd:import namespace="7dc63ac8-f873-4864-a556-1526ed5fb1dd"/>
    <xsd:import namespace="b83aece0-62c2-469f-addf-c34b3ad5a90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63ac8-f873-4864-a556-1526ed5fb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f161edd-7b79-4478-98eb-f673e2ec4f9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aece0-62c2-469f-addf-c34b3ad5a90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0eb0c7-d26c-4099-bb9e-4c18748980ce}" ma:internalName="TaxCatchAll" ma:showField="CatchAllData" ma:web="b83aece0-62c2-469f-addf-c34b3ad5a9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dc63ac8-f873-4864-a556-1526ed5fb1dd">
      <Terms xmlns="http://schemas.microsoft.com/office/infopath/2007/PartnerControls"/>
    </lcf76f155ced4ddcb4097134ff3c332f>
    <TaxCatchAll xmlns="b83aece0-62c2-469f-addf-c34b3ad5a904" xsi:nil="true"/>
  </documentManagement>
</p:properties>
</file>

<file path=customXml/itemProps1.xml><?xml version="1.0" encoding="utf-8"?>
<ds:datastoreItem xmlns:ds="http://schemas.openxmlformats.org/officeDocument/2006/customXml" ds:itemID="{31681587-D1C2-465C-A540-5F8AAE67B7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c63ac8-f873-4864-a556-1526ed5fb1dd"/>
    <ds:schemaRef ds:uri="b83aece0-62c2-469f-addf-c34b3ad5a9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1D1C54-6F5F-46CA-8226-5B61DD15F9C7}">
  <ds:schemaRefs>
    <ds:schemaRef ds:uri="http://schemas.microsoft.com/sharepoint/v3/contenttype/forms"/>
  </ds:schemaRefs>
</ds:datastoreItem>
</file>

<file path=customXml/itemProps3.xml><?xml version="1.0" encoding="utf-8"?>
<ds:datastoreItem xmlns:ds="http://schemas.openxmlformats.org/officeDocument/2006/customXml" ds:itemID="{B6F73E75-8052-44DC-9C3E-01D2C0FD7FDC}">
  <ds:schemaRefs>
    <ds:schemaRef ds:uri="http://schemas.microsoft.com/office/2006/metadata/properties"/>
    <ds:schemaRef ds:uri="http://schemas.microsoft.com/office/2006/documentManagement/types"/>
    <ds:schemaRef ds:uri="b83aece0-62c2-469f-addf-c34b3ad5a904"/>
    <ds:schemaRef ds:uri="http://schemas.openxmlformats.org/package/2006/metadata/core-properties"/>
    <ds:schemaRef ds:uri="http://www.w3.org/XML/1998/namespace"/>
    <ds:schemaRef ds:uri="http://purl.org/dc/terms/"/>
    <ds:schemaRef ds:uri="http://schemas.microsoft.com/office/infopath/2007/PartnerControls"/>
    <ds:schemaRef ds:uri="http://purl.org/dc/elements/1.1/"/>
    <ds:schemaRef ds:uri="7dc63ac8-f873-4864-a556-1526ed5fb1d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 </vt:lpstr>
      <vt:lpstr>1-Risk assessment</vt:lpstr>
      <vt:lpstr>2-Summary sheet</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Ashwin Shailaja</dc:creator>
  <cp:keywords/>
  <dc:description/>
  <cp:lastModifiedBy>Ema Cima</cp:lastModifiedBy>
  <cp:revision/>
  <dcterms:created xsi:type="dcterms:W3CDTF">2024-11-11T12:46:25Z</dcterms:created>
  <dcterms:modified xsi:type="dcterms:W3CDTF">2025-05-28T12:47:47Z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0x01010042915A58E75E724683C9EF54A4DEE385</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